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kozar\Desktop\web_podaci\POSLANO\"/>
    </mc:Choice>
  </mc:AlternateContent>
  <bookViews>
    <workbookView xWindow="0" yWindow="48" windowWidth="15192" windowHeight="8448"/>
  </bookViews>
  <sheets>
    <sheet name="Crime" sheetId="3" r:id="rId1"/>
    <sheet name="Traffic" sheetId="9" r:id="rId2"/>
    <sheet name="Foreign" sheetId="10" r:id="rId3"/>
    <sheet name="Public order" sheetId="2" r:id="rId4"/>
    <sheet name="Offences" sheetId="1" r:id="rId5"/>
  </sheets>
  <externalReferences>
    <externalReference r:id="rId6"/>
  </externalReferences>
  <definedNames>
    <definedName name="_xlnm._FilterDatabase" localSheetId="2" hidden="1">Foreign!$A$3:$J$29</definedName>
    <definedName name="_xlnm.Criteria" localSheetId="2">Foreign!#REF!</definedName>
    <definedName name="_xlnm.Print_Area" localSheetId="0">Crime!#REF!</definedName>
    <definedName name="_xlnm.Print_Area" localSheetId="1">Traffic!#REF!</definedName>
  </definedNames>
  <calcPr calcId="162913"/>
</workbook>
</file>

<file path=xl/calcChain.xml><?xml version="1.0" encoding="utf-8"?>
<calcChain xmlns="http://schemas.openxmlformats.org/spreadsheetml/2006/main">
  <c r="A53" i="10" l="1"/>
  <c r="B53" i="10"/>
  <c r="C53" i="10"/>
  <c r="D53" i="10"/>
  <c r="E53" i="10"/>
  <c r="F53" i="10"/>
  <c r="G53" i="10"/>
  <c r="H53" i="10"/>
  <c r="I53" i="10"/>
  <c r="J53" i="10"/>
  <c r="A51" i="10" l="1"/>
  <c r="B51" i="10"/>
  <c r="C51" i="10"/>
  <c r="D51" i="10"/>
  <c r="E51" i="10"/>
  <c r="F51" i="10"/>
  <c r="G51" i="10"/>
  <c r="H51" i="10"/>
  <c r="I51" i="10"/>
  <c r="J51" i="10"/>
  <c r="A52" i="10"/>
  <c r="B52" i="10"/>
  <c r="C52" i="10"/>
  <c r="D52" i="10"/>
  <c r="E52" i="10"/>
  <c r="F52" i="10"/>
  <c r="G52" i="10"/>
  <c r="H52" i="10"/>
  <c r="I52" i="10"/>
  <c r="J52" i="10"/>
  <c r="A50" i="10" l="1"/>
  <c r="B50" i="10"/>
  <c r="C50" i="10"/>
  <c r="D50" i="10"/>
  <c r="E50" i="10"/>
  <c r="F50" i="10"/>
  <c r="G50" i="10"/>
  <c r="H50" i="10"/>
  <c r="I50" i="10"/>
  <c r="J50" i="10"/>
  <c r="A48" i="10" l="1"/>
  <c r="B48" i="10"/>
  <c r="C48" i="10"/>
  <c r="D48" i="10"/>
  <c r="E48" i="10"/>
  <c r="F48" i="10"/>
  <c r="G48" i="10"/>
  <c r="H48" i="10"/>
  <c r="I48" i="10"/>
  <c r="J48" i="10"/>
  <c r="A49" i="10"/>
  <c r="B49" i="10"/>
  <c r="C49" i="10"/>
  <c r="D49" i="10"/>
  <c r="E49" i="10"/>
  <c r="F49" i="10"/>
  <c r="G49" i="10"/>
  <c r="H49" i="10"/>
  <c r="I49" i="10"/>
  <c r="J49" i="10"/>
  <c r="A5" i="10"/>
  <c r="B5" i="10"/>
  <c r="C5" i="10"/>
  <c r="D5" i="10"/>
  <c r="E5" i="10"/>
  <c r="F5" i="10"/>
  <c r="G5" i="10"/>
  <c r="H5" i="10"/>
  <c r="I5" i="10"/>
  <c r="J5" i="10"/>
  <c r="A6" i="10"/>
  <c r="B6" i="10"/>
  <c r="C6" i="10"/>
  <c r="D6" i="10"/>
  <c r="E6" i="10"/>
  <c r="F6" i="10"/>
  <c r="G6" i="10"/>
  <c r="H6" i="10"/>
  <c r="I6" i="10"/>
  <c r="J6" i="10"/>
  <c r="A7" i="10"/>
  <c r="B7" i="10"/>
  <c r="C7" i="10"/>
  <c r="D7" i="10"/>
  <c r="E7" i="10"/>
  <c r="F7" i="10"/>
  <c r="G7" i="10"/>
  <c r="H7" i="10"/>
  <c r="I7" i="10"/>
  <c r="J7" i="10"/>
  <c r="A8" i="10"/>
  <c r="B8" i="10"/>
  <c r="C8" i="10"/>
  <c r="D8" i="10"/>
  <c r="E8" i="10"/>
  <c r="F8" i="10"/>
  <c r="G8" i="10"/>
  <c r="H8" i="10"/>
  <c r="I8" i="10"/>
  <c r="J8" i="10"/>
  <c r="A9" i="10"/>
  <c r="B9" i="10"/>
  <c r="C9" i="10"/>
  <c r="D9" i="10"/>
  <c r="E9" i="10"/>
  <c r="F9" i="10"/>
  <c r="G9" i="10"/>
  <c r="H9" i="10"/>
  <c r="I9" i="10"/>
  <c r="J9" i="10"/>
  <c r="A10" i="10"/>
  <c r="B10" i="10"/>
  <c r="C10" i="10"/>
  <c r="D10" i="10"/>
  <c r="E10" i="10"/>
  <c r="F10" i="10"/>
  <c r="G10" i="10"/>
  <c r="H10" i="10"/>
  <c r="I10" i="10"/>
  <c r="J10" i="10"/>
  <c r="A11" i="10"/>
  <c r="B11" i="10"/>
  <c r="C11" i="10"/>
  <c r="D11" i="10"/>
  <c r="E11" i="10"/>
  <c r="F11" i="10"/>
  <c r="G11" i="10"/>
  <c r="H11" i="10"/>
  <c r="I11" i="10"/>
  <c r="J11" i="10"/>
  <c r="A12" i="10"/>
  <c r="B12" i="10"/>
  <c r="C12" i="10"/>
  <c r="D12" i="10"/>
  <c r="E12" i="10"/>
  <c r="F12" i="10"/>
  <c r="G12" i="10"/>
  <c r="H12" i="10"/>
  <c r="I12" i="10"/>
  <c r="J12" i="10"/>
  <c r="A13" i="10"/>
  <c r="B13" i="10"/>
  <c r="C13" i="10"/>
  <c r="D13" i="10"/>
  <c r="E13" i="10"/>
  <c r="F13" i="10"/>
  <c r="G13" i="10"/>
  <c r="H13" i="10"/>
  <c r="I13" i="10"/>
  <c r="J13" i="10"/>
  <c r="A14" i="10"/>
  <c r="B14" i="10"/>
  <c r="C14" i="10"/>
  <c r="D14" i="10"/>
  <c r="E14" i="10"/>
  <c r="F14" i="10"/>
  <c r="G14" i="10"/>
  <c r="H14" i="10"/>
  <c r="I14" i="10"/>
  <c r="J14" i="10"/>
  <c r="A15" i="10"/>
  <c r="B15" i="10"/>
  <c r="C15" i="10"/>
  <c r="D15" i="10"/>
  <c r="E15" i="10"/>
  <c r="F15" i="10"/>
  <c r="G15" i="10"/>
  <c r="H15" i="10"/>
  <c r="I15" i="10"/>
  <c r="J15" i="10"/>
  <c r="A16" i="10"/>
  <c r="B16" i="10"/>
  <c r="C16" i="10"/>
  <c r="D16" i="10"/>
  <c r="E16" i="10"/>
  <c r="F16" i="10"/>
  <c r="G16" i="10"/>
  <c r="H16" i="10"/>
  <c r="I16" i="10"/>
  <c r="J16" i="10"/>
  <c r="A17" i="10"/>
  <c r="B17" i="10"/>
  <c r="C17" i="10"/>
  <c r="D17" i="10"/>
  <c r="E17" i="10"/>
  <c r="F17" i="10"/>
  <c r="G17" i="10"/>
  <c r="H17" i="10"/>
  <c r="I17" i="10"/>
  <c r="J17" i="10"/>
  <c r="A18" i="10"/>
  <c r="B18" i="10"/>
  <c r="C18" i="10"/>
  <c r="D18" i="10"/>
  <c r="E18" i="10"/>
  <c r="F18" i="10"/>
  <c r="G18" i="10"/>
  <c r="H18" i="10"/>
  <c r="I18" i="10"/>
  <c r="J18" i="10"/>
  <c r="A19" i="10"/>
  <c r="B19" i="10"/>
  <c r="C19" i="10"/>
  <c r="D19" i="10"/>
  <c r="E19" i="10"/>
  <c r="F19" i="10"/>
  <c r="G19" i="10"/>
  <c r="H19" i="10"/>
  <c r="I19" i="10"/>
  <c r="J19" i="10"/>
  <c r="A20" i="10"/>
  <c r="B20" i="10"/>
  <c r="C20" i="10"/>
  <c r="D20" i="10"/>
  <c r="E20" i="10"/>
  <c r="F20" i="10"/>
  <c r="G20" i="10"/>
  <c r="H20" i="10"/>
  <c r="I20" i="10"/>
  <c r="J20" i="10"/>
  <c r="A21" i="10"/>
  <c r="B21" i="10"/>
  <c r="C21" i="10"/>
  <c r="D21" i="10"/>
  <c r="E21" i="10"/>
  <c r="F21" i="10"/>
  <c r="G21" i="10"/>
  <c r="H21" i="10"/>
  <c r="I21" i="10"/>
  <c r="J21" i="10"/>
  <c r="A22" i="10"/>
  <c r="B22" i="10"/>
  <c r="C22" i="10"/>
  <c r="D22" i="10"/>
  <c r="E22" i="10"/>
  <c r="F22" i="10"/>
  <c r="G22" i="10"/>
  <c r="H22" i="10"/>
  <c r="I22" i="10"/>
  <c r="J22" i="10"/>
  <c r="A23" i="10"/>
  <c r="B23" i="10"/>
  <c r="C23" i="10"/>
  <c r="D23" i="10"/>
  <c r="E23" i="10"/>
  <c r="F23" i="10"/>
  <c r="G23" i="10"/>
  <c r="H23" i="10"/>
  <c r="I23" i="10"/>
  <c r="J23" i="10"/>
  <c r="A24" i="10"/>
  <c r="B24" i="10"/>
  <c r="C24" i="10"/>
  <c r="D24" i="10"/>
  <c r="E24" i="10"/>
  <c r="F24" i="10"/>
  <c r="G24" i="10"/>
  <c r="H24" i="10"/>
  <c r="I24" i="10"/>
  <c r="J24" i="10"/>
  <c r="A25" i="10"/>
  <c r="B25" i="10"/>
  <c r="C25" i="10"/>
  <c r="D25" i="10"/>
  <c r="E25" i="10"/>
  <c r="F25" i="10"/>
  <c r="G25" i="10"/>
  <c r="H25" i="10"/>
  <c r="I25" i="10"/>
  <c r="J25" i="10"/>
  <c r="A26" i="10"/>
  <c r="B26" i="10"/>
  <c r="C26" i="10"/>
  <c r="D26" i="10"/>
  <c r="E26" i="10"/>
  <c r="F26" i="10"/>
  <c r="G26" i="10"/>
  <c r="H26" i="10"/>
  <c r="I26" i="10"/>
  <c r="J26" i="10"/>
  <c r="A27" i="10"/>
  <c r="B27" i="10"/>
  <c r="C27" i="10"/>
  <c r="D27" i="10"/>
  <c r="E27" i="10"/>
  <c r="F27" i="10"/>
  <c r="G27" i="10"/>
  <c r="H27" i="10"/>
  <c r="I27" i="10"/>
  <c r="J27" i="10"/>
  <c r="A28" i="10"/>
  <c r="B28" i="10"/>
  <c r="C28" i="10"/>
  <c r="D28" i="10"/>
  <c r="E28" i="10"/>
  <c r="F28" i="10"/>
  <c r="G28" i="10"/>
  <c r="H28" i="10"/>
  <c r="I28" i="10"/>
  <c r="J28" i="10"/>
  <c r="A29" i="10"/>
  <c r="B29" i="10"/>
  <c r="C29" i="10"/>
  <c r="D29" i="10"/>
  <c r="E29" i="10"/>
  <c r="F29" i="10"/>
  <c r="G29" i="10"/>
  <c r="H29" i="10"/>
  <c r="I29" i="10"/>
  <c r="J29" i="10"/>
  <c r="A30" i="10"/>
  <c r="B30" i="10"/>
  <c r="C30" i="10"/>
  <c r="D30" i="10"/>
  <c r="E30" i="10"/>
  <c r="F30" i="10"/>
  <c r="G30" i="10"/>
  <c r="H30" i="10"/>
  <c r="I30" i="10"/>
  <c r="J30" i="10"/>
  <c r="A31" i="10"/>
  <c r="B31" i="10"/>
  <c r="C31" i="10"/>
  <c r="D31" i="10"/>
  <c r="E31" i="10"/>
  <c r="F31" i="10"/>
  <c r="G31" i="10"/>
  <c r="H31" i="10"/>
  <c r="I31" i="10"/>
  <c r="J31" i="10"/>
  <c r="A32" i="10"/>
  <c r="B32" i="10"/>
  <c r="C32" i="10"/>
  <c r="D32" i="10"/>
  <c r="E32" i="10"/>
  <c r="F32" i="10"/>
  <c r="G32" i="10"/>
  <c r="H32" i="10"/>
  <c r="I32" i="10"/>
  <c r="J32" i="10"/>
  <c r="A33" i="10"/>
  <c r="B33" i="10"/>
  <c r="C33" i="10"/>
  <c r="D33" i="10"/>
  <c r="E33" i="10"/>
  <c r="F33" i="10"/>
  <c r="G33" i="10"/>
  <c r="H33" i="10"/>
  <c r="I33" i="10"/>
  <c r="J33" i="10"/>
  <c r="A34" i="10"/>
  <c r="B34" i="10"/>
  <c r="C34" i="10"/>
  <c r="D34" i="10"/>
  <c r="E34" i="10"/>
  <c r="F34" i="10"/>
  <c r="G34" i="10"/>
  <c r="H34" i="10"/>
  <c r="I34" i="10"/>
  <c r="J34" i="10"/>
  <c r="A35" i="10"/>
  <c r="B35" i="10"/>
  <c r="C35" i="10"/>
  <c r="D35" i="10"/>
  <c r="E35" i="10"/>
  <c r="F35" i="10"/>
  <c r="G35" i="10"/>
  <c r="H35" i="10"/>
  <c r="I35" i="10"/>
  <c r="J35" i="10"/>
  <c r="A36" i="10"/>
  <c r="B36" i="10"/>
  <c r="C36" i="10"/>
  <c r="D36" i="10"/>
  <c r="E36" i="10"/>
  <c r="F36" i="10"/>
  <c r="G36" i="10"/>
  <c r="H36" i="10"/>
  <c r="I36" i="10"/>
  <c r="J36" i="10"/>
  <c r="A37" i="10"/>
  <c r="B37" i="10"/>
  <c r="C37" i="10"/>
  <c r="D37" i="10"/>
  <c r="E37" i="10"/>
  <c r="F37" i="10"/>
  <c r="G37" i="10"/>
  <c r="H37" i="10"/>
  <c r="I37" i="10"/>
  <c r="J37" i="10"/>
  <c r="A38" i="10"/>
  <c r="B38" i="10"/>
  <c r="C38" i="10"/>
  <c r="D38" i="10"/>
  <c r="E38" i="10"/>
  <c r="F38" i="10"/>
  <c r="G38" i="10"/>
  <c r="H38" i="10"/>
  <c r="I38" i="10"/>
  <c r="J38" i="10"/>
  <c r="A39" i="10"/>
  <c r="B39" i="10"/>
  <c r="C39" i="10"/>
  <c r="D39" i="10"/>
  <c r="E39" i="10"/>
  <c r="F39" i="10"/>
  <c r="G39" i="10"/>
  <c r="H39" i="10"/>
  <c r="I39" i="10"/>
  <c r="J39" i="10"/>
  <c r="A40" i="10"/>
  <c r="B40" i="10"/>
  <c r="C40" i="10"/>
  <c r="D40" i="10"/>
  <c r="E40" i="10"/>
  <c r="F40" i="10"/>
  <c r="G40" i="10"/>
  <c r="H40" i="10"/>
  <c r="I40" i="10"/>
  <c r="J40" i="10"/>
  <c r="A41" i="10"/>
  <c r="B41" i="10"/>
  <c r="C41" i="10"/>
  <c r="D41" i="10"/>
  <c r="E41" i="10"/>
  <c r="F41" i="10"/>
  <c r="G41" i="10"/>
  <c r="H41" i="10"/>
  <c r="I41" i="10"/>
  <c r="J41" i="10"/>
  <c r="A42" i="10"/>
  <c r="B42" i="10"/>
  <c r="C42" i="10"/>
  <c r="D42" i="10"/>
  <c r="E42" i="10"/>
  <c r="F42" i="10"/>
  <c r="G42" i="10"/>
  <c r="H42" i="10"/>
  <c r="I42" i="10"/>
  <c r="J42" i="10"/>
  <c r="A43" i="10"/>
  <c r="B43" i="10"/>
  <c r="C43" i="10"/>
  <c r="D43" i="10"/>
  <c r="E43" i="10"/>
  <c r="F43" i="10"/>
  <c r="G43" i="10"/>
  <c r="H43" i="10"/>
  <c r="I43" i="10"/>
  <c r="J43" i="10"/>
  <c r="A44" i="10"/>
  <c r="B44" i="10"/>
  <c r="C44" i="10"/>
  <c r="D44" i="10"/>
  <c r="E44" i="10"/>
  <c r="F44" i="10"/>
  <c r="G44" i="10"/>
  <c r="H44" i="10"/>
  <c r="I44" i="10"/>
  <c r="J44" i="10"/>
  <c r="A45" i="10"/>
  <c r="B45" i="10"/>
  <c r="C45" i="10"/>
  <c r="D45" i="10"/>
  <c r="E45" i="10"/>
  <c r="F45" i="10"/>
  <c r="G45" i="10"/>
  <c r="H45" i="10"/>
  <c r="I45" i="10"/>
  <c r="J45" i="10"/>
  <c r="A46" i="10"/>
  <c r="B46" i="10"/>
  <c r="C46" i="10"/>
  <c r="D46" i="10"/>
  <c r="E46" i="10"/>
  <c r="F46" i="10"/>
  <c r="G46" i="10"/>
  <c r="H46" i="10"/>
  <c r="I46" i="10"/>
  <c r="J46" i="10"/>
  <c r="A47" i="10"/>
  <c r="B47" i="10"/>
  <c r="C47" i="10"/>
  <c r="D47" i="10"/>
  <c r="E47" i="10"/>
  <c r="F47" i="10"/>
  <c r="G47" i="10"/>
  <c r="H47" i="10"/>
  <c r="I47" i="10"/>
  <c r="J47" i="10"/>
  <c r="D29" i="1" l="1"/>
  <c r="C29" i="1"/>
  <c r="B29" i="1"/>
  <c r="D28" i="1"/>
  <c r="C28" i="1"/>
  <c r="B28" i="1"/>
  <c r="D27" i="1"/>
  <c r="C27" i="1"/>
  <c r="B27" i="1"/>
  <c r="D26" i="1"/>
  <c r="C26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  <c r="D17" i="1"/>
  <c r="C17" i="1"/>
  <c r="B17" i="1"/>
  <c r="D16" i="1"/>
  <c r="C16" i="1"/>
  <c r="B16" i="1"/>
  <c r="D15" i="1"/>
  <c r="C15" i="1"/>
  <c r="B15" i="1"/>
  <c r="D14" i="1"/>
  <c r="C14" i="1"/>
  <c r="B14" i="1"/>
  <c r="D13" i="1"/>
  <c r="C13" i="1"/>
  <c r="B13" i="1"/>
  <c r="D12" i="1"/>
  <c r="C12" i="1"/>
  <c r="B12" i="1"/>
  <c r="D11" i="1"/>
  <c r="C11" i="1"/>
  <c r="B11" i="1"/>
  <c r="D10" i="1"/>
  <c r="C10" i="1"/>
  <c r="B10" i="1"/>
  <c r="D9" i="1"/>
  <c r="C9" i="1"/>
  <c r="B9" i="1"/>
  <c r="D8" i="1"/>
  <c r="C8" i="1"/>
  <c r="B8" i="1"/>
  <c r="D7" i="1"/>
  <c r="C7" i="1"/>
  <c r="B7" i="1"/>
  <c r="D6" i="1"/>
  <c r="C6" i="1"/>
  <c r="B6" i="1"/>
  <c r="D5" i="1"/>
  <c r="C5" i="1"/>
  <c r="B5" i="1"/>
  <c r="D4" i="1"/>
  <c r="C4" i="1"/>
  <c r="B4" i="1"/>
  <c r="D18" i="2"/>
  <c r="C18" i="2"/>
  <c r="B18" i="2"/>
  <c r="D17" i="2"/>
  <c r="C17" i="2"/>
  <c r="B17" i="2"/>
  <c r="D16" i="2"/>
  <c r="C16" i="2"/>
  <c r="B16" i="2"/>
  <c r="D15" i="2"/>
  <c r="C15" i="2"/>
  <c r="B15" i="2"/>
  <c r="D14" i="2"/>
  <c r="C14" i="2"/>
  <c r="B14" i="2"/>
  <c r="D13" i="2"/>
  <c r="C13" i="2"/>
  <c r="B13" i="2"/>
  <c r="D12" i="2"/>
  <c r="C12" i="2"/>
  <c r="B12" i="2"/>
  <c r="D11" i="2"/>
  <c r="C11" i="2"/>
  <c r="B11" i="2"/>
  <c r="D10" i="2"/>
  <c r="C10" i="2"/>
  <c r="B10" i="2"/>
  <c r="D9" i="2"/>
  <c r="C9" i="2"/>
  <c r="B9" i="2"/>
  <c r="D8" i="2"/>
  <c r="C8" i="2"/>
  <c r="B8" i="2"/>
  <c r="D7" i="2"/>
  <c r="C7" i="2"/>
  <c r="B7" i="2"/>
  <c r="D6" i="2"/>
  <c r="C6" i="2"/>
  <c r="B6" i="2"/>
  <c r="D5" i="2"/>
  <c r="C5" i="2"/>
  <c r="B5" i="2"/>
  <c r="D4" i="2"/>
  <c r="C4" i="2"/>
  <c r="B4" i="2"/>
  <c r="D3" i="2"/>
  <c r="C3" i="2"/>
  <c r="B3" i="2"/>
  <c r="D30" i="3"/>
  <c r="C30" i="3"/>
  <c r="B30" i="3"/>
  <c r="D29" i="3"/>
  <c r="C29" i="3"/>
  <c r="B29" i="3"/>
  <c r="D28" i="3"/>
  <c r="C28" i="3"/>
  <c r="B28" i="3"/>
  <c r="J27" i="3"/>
  <c r="I27" i="3"/>
  <c r="H27" i="3"/>
  <c r="G27" i="3"/>
  <c r="F27" i="3"/>
  <c r="E27" i="3"/>
  <c r="D27" i="3"/>
  <c r="C27" i="3"/>
  <c r="B27" i="3"/>
  <c r="J26" i="3"/>
  <c r="I26" i="3"/>
  <c r="H26" i="3"/>
  <c r="G26" i="3"/>
  <c r="F26" i="3"/>
  <c r="E26" i="3"/>
  <c r="D26" i="3"/>
  <c r="C26" i="3"/>
  <c r="B26" i="3"/>
  <c r="J25" i="3"/>
  <c r="I25" i="3"/>
  <c r="H25" i="3"/>
  <c r="G25" i="3"/>
  <c r="F25" i="3"/>
  <c r="E25" i="3"/>
  <c r="D25" i="3"/>
  <c r="C25" i="3"/>
  <c r="B25" i="3"/>
  <c r="J24" i="3"/>
  <c r="I24" i="3"/>
  <c r="H24" i="3"/>
  <c r="G24" i="3"/>
  <c r="F24" i="3"/>
  <c r="E24" i="3"/>
  <c r="D24" i="3"/>
  <c r="C24" i="3"/>
  <c r="B24" i="3"/>
  <c r="J23" i="3"/>
  <c r="I23" i="3"/>
  <c r="H23" i="3"/>
  <c r="G23" i="3"/>
  <c r="F23" i="3"/>
  <c r="E23" i="3"/>
  <c r="D23" i="3"/>
  <c r="C23" i="3"/>
  <c r="B23" i="3"/>
  <c r="J22" i="3"/>
  <c r="I22" i="3"/>
  <c r="H22" i="3"/>
  <c r="G22" i="3"/>
  <c r="F22" i="3"/>
  <c r="E22" i="3"/>
  <c r="D22" i="3"/>
  <c r="C22" i="3"/>
  <c r="B22" i="3"/>
  <c r="J21" i="3"/>
  <c r="I21" i="3"/>
  <c r="H21" i="3"/>
  <c r="G21" i="3"/>
  <c r="F21" i="3"/>
  <c r="E21" i="3"/>
  <c r="D21" i="3"/>
  <c r="C21" i="3"/>
  <c r="B21" i="3"/>
  <c r="J20" i="3"/>
  <c r="I20" i="3"/>
  <c r="H20" i="3"/>
  <c r="G20" i="3"/>
  <c r="F20" i="3"/>
  <c r="E20" i="3"/>
  <c r="D20" i="3"/>
  <c r="C20" i="3"/>
  <c r="B20" i="3"/>
  <c r="J19" i="3"/>
  <c r="I19" i="3"/>
  <c r="H19" i="3"/>
  <c r="G19" i="3"/>
  <c r="F19" i="3"/>
  <c r="E19" i="3"/>
  <c r="D19" i="3"/>
  <c r="C19" i="3"/>
  <c r="B19" i="3"/>
  <c r="J18" i="3"/>
  <c r="I18" i="3"/>
  <c r="H18" i="3"/>
  <c r="G18" i="3"/>
  <c r="F18" i="3"/>
  <c r="E18" i="3"/>
  <c r="D18" i="3"/>
  <c r="C18" i="3"/>
  <c r="B18" i="3"/>
  <c r="J17" i="3"/>
  <c r="I17" i="3"/>
  <c r="H17" i="3"/>
  <c r="G17" i="3"/>
  <c r="F17" i="3"/>
  <c r="E17" i="3"/>
  <c r="D17" i="3"/>
  <c r="C17" i="3"/>
  <c r="B17" i="3"/>
  <c r="D16" i="3"/>
  <c r="C16" i="3"/>
  <c r="B16" i="3"/>
  <c r="J15" i="3"/>
  <c r="I15" i="3"/>
  <c r="H15" i="3"/>
  <c r="G15" i="3"/>
  <c r="F15" i="3"/>
  <c r="E15" i="3"/>
  <c r="D15" i="3"/>
  <c r="C15" i="3"/>
  <c r="B15" i="3"/>
  <c r="J14" i="3"/>
  <c r="I14" i="3"/>
  <c r="H14" i="3"/>
  <c r="G14" i="3"/>
  <c r="F14" i="3"/>
  <c r="E14" i="3"/>
  <c r="D14" i="3"/>
  <c r="C14" i="3"/>
  <c r="B14" i="3"/>
  <c r="J13" i="3"/>
  <c r="I13" i="3"/>
  <c r="H13" i="3"/>
  <c r="G13" i="3"/>
  <c r="F13" i="3"/>
  <c r="E13" i="3"/>
  <c r="D13" i="3"/>
  <c r="C13" i="3"/>
  <c r="B13" i="3"/>
  <c r="J12" i="3"/>
  <c r="I12" i="3"/>
  <c r="H12" i="3"/>
  <c r="G12" i="3"/>
  <c r="F12" i="3"/>
  <c r="E12" i="3"/>
  <c r="D12" i="3"/>
  <c r="C12" i="3"/>
  <c r="B12" i="3"/>
  <c r="J11" i="3"/>
  <c r="I11" i="3"/>
  <c r="H11" i="3"/>
  <c r="G11" i="3"/>
  <c r="F11" i="3"/>
  <c r="E11" i="3"/>
  <c r="D11" i="3"/>
  <c r="C11" i="3"/>
  <c r="B11" i="3"/>
  <c r="J10" i="3"/>
  <c r="I10" i="3"/>
  <c r="H10" i="3"/>
  <c r="G10" i="3"/>
  <c r="F10" i="3"/>
  <c r="E10" i="3"/>
  <c r="D10" i="3"/>
  <c r="C10" i="3"/>
  <c r="B10" i="3"/>
  <c r="J9" i="3"/>
  <c r="I9" i="3"/>
  <c r="H9" i="3"/>
  <c r="G9" i="3"/>
  <c r="F9" i="3"/>
  <c r="E9" i="3"/>
  <c r="D9" i="3"/>
  <c r="C9" i="3"/>
  <c r="B9" i="3"/>
  <c r="J8" i="3"/>
  <c r="I8" i="3"/>
  <c r="H8" i="3"/>
  <c r="G8" i="3"/>
  <c r="F8" i="3"/>
  <c r="E8" i="3"/>
  <c r="D8" i="3"/>
  <c r="C8" i="3"/>
  <c r="B8" i="3"/>
  <c r="J7" i="3"/>
  <c r="I7" i="3"/>
  <c r="H7" i="3"/>
  <c r="G7" i="3"/>
  <c r="F7" i="3"/>
  <c r="E7" i="3"/>
  <c r="D7" i="3"/>
  <c r="C7" i="3"/>
  <c r="B7" i="3"/>
  <c r="J6" i="3"/>
  <c r="I6" i="3"/>
  <c r="H6" i="3"/>
  <c r="G6" i="3"/>
  <c r="F6" i="3"/>
  <c r="E6" i="3"/>
  <c r="D6" i="3"/>
  <c r="C6" i="3"/>
  <c r="B6" i="3"/>
  <c r="H54" i="9" l="1"/>
  <c r="E54" i="9"/>
  <c r="B54" i="9"/>
  <c r="I53" i="9"/>
  <c r="E53" i="9"/>
  <c r="J53" i="9"/>
  <c r="H53" i="9"/>
  <c r="F53" i="9"/>
  <c r="B53" i="9"/>
  <c r="H52" i="9"/>
  <c r="C52" i="9"/>
  <c r="F52" i="9"/>
  <c r="E52" i="9"/>
  <c r="D52" i="9"/>
  <c r="B52" i="9"/>
  <c r="I51" i="9"/>
  <c r="E51" i="9"/>
  <c r="J51" i="9"/>
  <c r="H51" i="9"/>
  <c r="F51" i="9"/>
  <c r="B51" i="9"/>
  <c r="H50" i="9"/>
  <c r="C50" i="9"/>
  <c r="F50" i="9"/>
  <c r="E50" i="9"/>
  <c r="D50" i="9"/>
  <c r="B50" i="9"/>
  <c r="I49" i="9"/>
  <c r="E49" i="9"/>
  <c r="J49" i="9"/>
  <c r="H49" i="9"/>
  <c r="F49" i="9"/>
  <c r="B49" i="9"/>
  <c r="H48" i="9"/>
  <c r="C48" i="9"/>
  <c r="F48" i="9"/>
  <c r="E48" i="9"/>
  <c r="D48" i="9"/>
  <c r="B48" i="9"/>
  <c r="I47" i="9"/>
  <c r="E47" i="9"/>
  <c r="J47" i="9"/>
  <c r="H47" i="9"/>
  <c r="F47" i="9"/>
  <c r="B47" i="9"/>
  <c r="H46" i="9"/>
  <c r="C46" i="9"/>
  <c r="F46" i="9"/>
  <c r="E46" i="9"/>
  <c r="D46" i="9"/>
  <c r="B46" i="9"/>
  <c r="I45" i="9"/>
  <c r="E45" i="9"/>
  <c r="J45" i="9"/>
  <c r="H45" i="9"/>
  <c r="F45" i="9"/>
  <c r="B45" i="9"/>
  <c r="H44" i="9"/>
  <c r="C44" i="9"/>
  <c r="F44" i="9"/>
  <c r="E44" i="9"/>
  <c r="D44" i="9"/>
  <c r="B44" i="9"/>
  <c r="I43" i="9"/>
  <c r="E43" i="9"/>
  <c r="J43" i="9"/>
  <c r="H43" i="9"/>
  <c r="F43" i="9"/>
  <c r="B43" i="9"/>
  <c r="H42" i="9"/>
  <c r="C42" i="9"/>
  <c r="F42" i="9"/>
  <c r="E42" i="9"/>
  <c r="D42" i="9"/>
  <c r="B42" i="9"/>
  <c r="I41" i="9"/>
  <c r="E41" i="9"/>
  <c r="J41" i="9"/>
  <c r="H41" i="9"/>
  <c r="F41" i="9"/>
  <c r="B41" i="9"/>
  <c r="H40" i="9"/>
  <c r="C40" i="9"/>
  <c r="F40" i="9"/>
  <c r="E40" i="9"/>
  <c r="D40" i="9"/>
  <c r="B40" i="9"/>
  <c r="I39" i="9"/>
  <c r="E39" i="9"/>
  <c r="J39" i="9"/>
  <c r="H39" i="9"/>
  <c r="F39" i="9"/>
  <c r="B39" i="9"/>
  <c r="H38" i="9"/>
  <c r="C38" i="9"/>
  <c r="F38" i="9"/>
  <c r="E38" i="9"/>
  <c r="D38" i="9"/>
  <c r="B38" i="9"/>
  <c r="I37" i="9"/>
  <c r="E37" i="9"/>
  <c r="J37" i="9"/>
  <c r="H37" i="9"/>
  <c r="F37" i="9"/>
  <c r="B37" i="9"/>
  <c r="H36" i="9"/>
  <c r="C36" i="9"/>
  <c r="F36" i="9"/>
  <c r="E36" i="9"/>
  <c r="D36" i="9"/>
  <c r="B36" i="9"/>
  <c r="I35" i="9"/>
  <c r="E35" i="9"/>
  <c r="J35" i="9"/>
  <c r="H35" i="9"/>
  <c r="F35" i="9"/>
  <c r="B35" i="9"/>
  <c r="H34" i="9"/>
  <c r="C34" i="9"/>
  <c r="F34" i="9"/>
  <c r="E34" i="9"/>
  <c r="D34" i="9"/>
  <c r="B34" i="9"/>
  <c r="H26" i="9"/>
  <c r="E26" i="9"/>
  <c r="B26" i="9"/>
  <c r="H25" i="9"/>
  <c r="F25" i="9"/>
  <c r="G25" i="9"/>
  <c r="B25" i="9"/>
  <c r="I24" i="9"/>
  <c r="G24" i="9"/>
  <c r="E24" i="9"/>
  <c r="B24" i="9"/>
  <c r="H24" i="9"/>
  <c r="F24" i="9"/>
  <c r="H23" i="9"/>
  <c r="F23" i="9"/>
  <c r="B23" i="9"/>
  <c r="D23" i="9"/>
  <c r="H22" i="9"/>
  <c r="E22" i="9"/>
  <c r="C22" i="9"/>
  <c r="I22" i="9"/>
  <c r="H21" i="9"/>
  <c r="F21" i="9"/>
  <c r="B21" i="9"/>
  <c r="I21" i="9"/>
  <c r="G21" i="9"/>
  <c r="E21" i="9"/>
  <c r="I20" i="9"/>
  <c r="E20" i="9"/>
  <c r="C20" i="9"/>
  <c r="F20" i="9"/>
  <c r="D20" i="9"/>
  <c r="B20" i="9"/>
  <c r="H19" i="9"/>
  <c r="F19" i="9"/>
  <c r="B19" i="9"/>
  <c r="G19" i="9"/>
  <c r="E19" i="9"/>
  <c r="I18" i="9"/>
  <c r="E18" i="9"/>
  <c r="C18" i="9"/>
  <c r="J18" i="9"/>
  <c r="H18" i="9"/>
  <c r="B18" i="9"/>
  <c r="H17" i="9"/>
  <c r="F17" i="9"/>
  <c r="B17" i="9"/>
  <c r="E17" i="9"/>
  <c r="I16" i="9"/>
  <c r="E16" i="9"/>
  <c r="C16" i="9"/>
  <c r="H16" i="9"/>
  <c r="D16" i="9"/>
  <c r="B16" i="9"/>
  <c r="H15" i="9"/>
  <c r="F15" i="9"/>
  <c r="B15" i="9"/>
  <c r="G15" i="9"/>
  <c r="E15" i="9"/>
  <c r="I14" i="9"/>
  <c r="E14" i="9"/>
  <c r="C14" i="9"/>
  <c r="J14" i="9"/>
  <c r="H14" i="9"/>
  <c r="B14" i="9"/>
  <c r="H13" i="9"/>
  <c r="F13" i="9"/>
  <c r="B13" i="9"/>
  <c r="E13" i="9"/>
  <c r="I12" i="9"/>
  <c r="E12" i="9"/>
  <c r="C12" i="9"/>
  <c r="H12" i="9"/>
  <c r="D12" i="9"/>
  <c r="B12" i="9"/>
  <c r="H11" i="9"/>
  <c r="F11" i="9"/>
  <c r="B11" i="9"/>
  <c r="G11" i="9"/>
  <c r="E11" i="9"/>
  <c r="I10" i="9"/>
  <c r="E10" i="9"/>
  <c r="C10" i="9"/>
  <c r="J10" i="9"/>
  <c r="H10" i="9"/>
  <c r="B10" i="9"/>
  <c r="H9" i="9"/>
  <c r="F9" i="9"/>
  <c r="B9" i="9"/>
  <c r="E9" i="9"/>
  <c r="I8" i="9"/>
  <c r="E8" i="9"/>
  <c r="C8" i="9"/>
  <c r="H8" i="9"/>
  <c r="D8" i="9"/>
  <c r="B8" i="9"/>
  <c r="H7" i="9"/>
  <c r="F7" i="9"/>
  <c r="B7" i="9"/>
  <c r="G7" i="9"/>
  <c r="E7" i="9"/>
  <c r="I6" i="9"/>
  <c r="E6" i="9"/>
  <c r="C6" i="9"/>
  <c r="J6" i="9"/>
  <c r="H6" i="9"/>
  <c r="B6" i="9"/>
  <c r="I17" i="9" l="1"/>
  <c r="J17" i="9"/>
  <c r="I23" i="9"/>
  <c r="J23" i="9"/>
  <c r="C24" i="9"/>
  <c r="D24" i="9"/>
  <c r="I7" i="9"/>
  <c r="J7" i="9"/>
  <c r="J8" i="9"/>
  <c r="G9" i="9"/>
  <c r="I11" i="9"/>
  <c r="J11" i="9"/>
  <c r="J12" i="9"/>
  <c r="G13" i="9"/>
  <c r="I15" i="9"/>
  <c r="J15" i="9"/>
  <c r="J16" i="9"/>
  <c r="G17" i="9"/>
  <c r="I19" i="9"/>
  <c r="J19" i="9"/>
  <c r="C21" i="9"/>
  <c r="D21" i="9"/>
  <c r="F22" i="9"/>
  <c r="G22" i="9"/>
  <c r="J25" i="9"/>
  <c r="I25" i="9"/>
  <c r="D6" i="9"/>
  <c r="F8" i="9"/>
  <c r="G8" i="9"/>
  <c r="C9" i="9"/>
  <c r="D9" i="9"/>
  <c r="D10" i="9"/>
  <c r="F12" i="9"/>
  <c r="G12" i="9"/>
  <c r="C13" i="9"/>
  <c r="D13" i="9"/>
  <c r="D14" i="9"/>
  <c r="F16" i="9"/>
  <c r="G16" i="9"/>
  <c r="C17" i="9"/>
  <c r="D17" i="9"/>
  <c r="D18" i="9"/>
  <c r="B22" i="9"/>
  <c r="D22" i="9"/>
  <c r="E25" i="9"/>
  <c r="I9" i="9"/>
  <c r="J9" i="9"/>
  <c r="I13" i="9"/>
  <c r="J13" i="9"/>
  <c r="H20" i="9"/>
  <c r="J20" i="9"/>
  <c r="F6" i="9"/>
  <c r="G6" i="9"/>
  <c r="C7" i="9"/>
  <c r="D7" i="9"/>
  <c r="F10" i="9"/>
  <c r="G10" i="9"/>
  <c r="C11" i="9"/>
  <c r="D11" i="9"/>
  <c r="F14" i="9"/>
  <c r="G14" i="9"/>
  <c r="C15" i="9"/>
  <c r="D15" i="9"/>
  <c r="F18" i="9"/>
  <c r="G18" i="9"/>
  <c r="C19" i="9"/>
  <c r="D19" i="9"/>
  <c r="E23" i="9"/>
  <c r="G23" i="9"/>
  <c r="C23" i="9"/>
  <c r="I34" i="9"/>
  <c r="J34" i="9"/>
  <c r="I36" i="9"/>
  <c r="J36" i="9"/>
  <c r="I38" i="9"/>
  <c r="J38" i="9"/>
  <c r="I40" i="9"/>
  <c r="J40" i="9"/>
  <c r="I42" i="9"/>
  <c r="J42" i="9"/>
  <c r="I44" i="9"/>
  <c r="J44" i="9"/>
  <c r="I46" i="9"/>
  <c r="J46" i="9"/>
  <c r="I48" i="9"/>
  <c r="J48" i="9"/>
  <c r="I50" i="9"/>
  <c r="J50" i="9"/>
  <c r="I52" i="9"/>
  <c r="J52" i="9"/>
  <c r="G20" i="9"/>
  <c r="J21" i="9"/>
  <c r="J22" i="9"/>
  <c r="J24" i="9"/>
  <c r="C25" i="9"/>
  <c r="D25" i="9"/>
  <c r="G35" i="9"/>
  <c r="G37" i="9"/>
  <c r="G39" i="9"/>
  <c r="G41" i="9"/>
  <c r="G43" i="9"/>
  <c r="G45" i="9"/>
  <c r="G47" i="9"/>
  <c r="G49" i="9"/>
  <c r="G51" i="9"/>
  <c r="G53" i="9"/>
  <c r="C35" i="9"/>
  <c r="D35" i="9"/>
  <c r="C37" i="9"/>
  <c r="D37" i="9"/>
  <c r="C39" i="9"/>
  <c r="D39" i="9"/>
  <c r="C41" i="9"/>
  <c r="D41" i="9"/>
  <c r="C43" i="9"/>
  <c r="D43" i="9"/>
  <c r="C45" i="9"/>
  <c r="D45" i="9"/>
  <c r="C47" i="9"/>
  <c r="D47" i="9"/>
  <c r="C49" i="9"/>
  <c r="D49" i="9"/>
  <c r="C51" i="9"/>
  <c r="D51" i="9"/>
  <c r="C53" i="9"/>
  <c r="D53" i="9"/>
  <c r="G34" i="9"/>
  <c r="G36" i="9"/>
  <c r="G38" i="9"/>
  <c r="G40" i="9"/>
  <c r="G42" i="9"/>
  <c r="G44" i="9"/>
  <c r="G46" i="9"/>
  <c r="G48" i="9"/>
  <c r="G50" i="9"/>
  <c r="G52" i="9"/>
  <c r="F54" i="9" l="1"/>
  <c r="G54" i="9"/>
  <c r="C26" i="9"/>
  <c r="D26" i="9"/>
  <c r="I54" i="9"/>
  <c r="J54" i="9"/>
  <c r="F26" i="9"/>
  <c r="G26" i="9"/>
  <c r="C54" i="9"/>
  <c r="D54" i="9"/>
  <c r="I26" i="9"/>
  <c r="J26" i="9"/>
</calcChain>
</file>

<file path=xl/sharedStrings.xml><?xml version="1.0" encoding="utf-8"?>
<sst xmlns="http://schemas.openxmlformats.org/spreadsheetml/2006/main" count="178" uniqueCount="117">
  <si>
    <t xml:space="preserve"> + -</t>
  </si>
  <si>
    <t>CRIME                                                        by official duty</t>
  </si>
  <si>
    <t>REPORTED CRIMINAL OFFENCES</t>
  </si>
  <si>
    <t>RESOLUTION RATE</t>
  </si>
  <si>
    <t>GENERAL CRIME</t>
  </si>
  <si>
    <t>Murder</t>
  </si>
  <si>
    <t>Murder attempt</t>
  </si>
  <si>
    <t>Rape</t>
  </si>
  <si>
    <t>Rape attempt</t>
  </si>
  <si>
    <t>Robbery</t>
  </si>
  <si>
    <t>Aggravated theft</t>
  </si>
  <si>
    <t>Seizure of motor vehicles</t>
  </si>
  <si>
    <t>Motor vehicles found</t>
  </si>
  <si>
    <t>Criminal offences to the detriment of minors</t>
  </si>
  <si>
    <t>Criminal offences committed by minors</t>
  </si>
  <si>
    <t>ORGANISED CRIME</t>
  </si>
  <si>
    <t>ECONOMIC CRIME</t>
  </si>
  <si>
    <t>ABUSE OF NARCOTIC DRUGS</t>
  </si>
  <si>
    <t>TOTAL CRIME (excl. traffic)</t>
  </si>
  <si>
    <t>CRIMINAL OFFENCES IN TRAFFIC</t>
  </si>
  <si>
    <t>TOTAL CRIMINAL OFFENCES</t>
  </si>
  <si>
    <t xml:space="preserve">Perpetrators of criminal offences in traffic </t>
  </si>
  <si>
    <t>Perpetrators - minors</t>
  </si>
  <si>
    <t>Offences according to the Offences against Public Law and Order Act</t>
  </si>
  <si>
    <t>Impertinent behaviour</t>
  </si>
  <si>
    <t>Vagrancy and beggary</t>
  </si>
  <si>
    <t>Prostitution</t>
  </si>
  <si>
    <t>Fighting</t>
  </si>
  <si>
    <t>Quarrelling, shouting, etc.</t>
  </si>
  <si>
    <t>Insulting and belittling of moral feelings</t>
  </si>
  <si>
    <t>Belittling of MoI police officers</t>
  </si>
  <si>
    <t>Giving alcoholic beverages to persons under the influence of alcohol or to minors</t>
  </si>
  <si>
    <t>Publicly engaging in drunkness and drug abuse</t>
  </si>
  <si>
    <t>Illicit firing from weapons</t>
  </si>
  <si>
    <t>Not preventing breach of public order</t>
  </si>
  <si>
    <t>Keeping animals without supervision</t>
  </si>
  <si>
    <t>Other offences</t>
  </si>
  <si>
    <t>TOTAL (rows 3-15)</t>
  </si>
  <si>
    <t>Local regulations</t>
  </si>
  <si>
    <t>TOTAL</t>
  </si>
  <si>
    <t>Firearms Act</t>
  </si>
  <si>
    <t>Public Assembly Act</t>
  </si>
  <si>
    <t>Act on Prevention of Sporting Events Violent Behavior</t>
  </si>
  <si>
    <t>Act on Explosive Substances</t>
  </si>
  <si>
    <t>Transport of Hazardous Substances Act</t>
  </si>
  <si>
    <t>Drug Abuse Prevention Act</t>
  </si>
  <si>
    <t>Act on Identification Card</t>
  </si>
  <si>
    <t>Act on Residence and Stay</t>
  </si>
  <si>
    <t>Act on Aliens</t>
  </si>
  <si>
    <t>State Border Protection Act</t>
  </si>
  <si>
    <t>Act on Travel Documents of Croatian Nationals</t>
  </si>
  <si>
    <t>Fire Protecting Act</t>
  </si>
  <si>
    <t>Act on Fire-Fighting</t>
  </si>
  <si>
    <t>Foreign Exchange Act</t>
  </si>
  <si>
    <t>Customs Act</t>
  </si>
  <si>
    <t>Act on Protection from Domestic Violence</t>
  </si>
  <si>
    <t>Act on Security Services</t>
  </si>
  <si>
    <t>Act on Insurance</t>
  </si>
  <si>
    <t>Act on Sea Fishery</t>
  </si>
  <si>
    <t>Maritime Code</t>
  </si>
  <si>
    <t>Act on Catering Industry</t>
  </si>
  <si>
    <t>T O T A L</t>
  </si>
  <si>
    <t>% OF RESOLUTION</t>
  </si>
  <si>
    <t>Crime - corruption</t>
  </si>
  <si>
    <t xml:space="preserve">TERROISM AND EXTREME VIOLENCE </t>
  </si>
  <si>
    <t>WAR CRIMES</t>
  </si>
  <si>
    <t xml:space="preserve">TOTAL PERPETRATORS 
(legal and natural persons)
</t>
  </si>
  <si>
    <t>Other Acts</t>
  </si>
  <si>
    <t>Illegal entry, movement and residence in the Republic of Croatia</t>
  </si>
  <si>
    <t>Act on Crafts</t>
  </si>
  <si>
    <t>Excise Tax Act</t>
  </si>
  <si>
    <t xml:space="preserve">Act on minimum safeguards for operations with cash and valuables </t>
  </si>
  <si>
    <t xml:space="preserve"> </t>
  </si>
  <si>
    <t>Police Administration</t>
  </si>
  <si>
    <t>TRAFFIC ACCIDENTS</t>
  </si>
  <si>
    <t xml:space="preserve">Total </t>
  </si>
  <si>
    <t>With injured persons</t>
  </si>
  <si>
    <t>With killed persons</t>
  </si>
  <si>
    <t xml:space="preserve"> + - %</t>
  </si>
  <si>
    <t>Zagreb</t>
  </si>
  <si>
    <t xml:space="preserve">Split-Dalmatia </t>
  </si>
  <si>
    <t xml:space="preserve">Primorje-Gorski Kotar  </t>
  </si>
  <si>
    <t xml:space="preserve">Osijek-Baranja  </t>
  </si>
  <si>
    <t xml:space="preserve">Istra  </t>
  </si>
  <si>
    <t xml:space="preserve">Dubrovnik-Neretva  </t>
  </si>
  <si>
    <t xml:space="preserve">Karlovac  </t>
  </si>
  <si>
    <t xml:space="preserve">Sisak-Moslavina  </t>
  </si>
  <si>
    <t xml:space="preserve">Šibenik-Knin  </t>
  </si>
  <si>
    <t xml:space="preserve">Vukovar-Srijem  </t>
  </si>
  <si>
    <t xml:space="preserve">Zadar  </t>
  </si>
  <si>
    <t xml:space="preserve">Bjelovar-Bilogora  </t>
  </si>
  <si>
    <t xml:space="preserve">Brod-Posavina  </t>
  </si>
  <si>
    <t xml:space="preserve">Koprivnica-Križevci  </t>
  </si>
  <si>
    <t xml:space="preserve">Krapina-Zagorje  </t>
  </si>
  <si>
    <t xml:space="preserve">Lika-Senj  </t>
  </si>
  <si>
    <t xml:space="preserve">Međimurje  </t>
  </si>
  <si>
    <t xml:space="preserve">Požega-Slavonia  </t>
  </si>
  <si>
    <t xml:space="preserve">Varaždin  </t>
  </si>
  <si>
    <t xml:space="preserve">Vitovitica-Podravina  </t>
  </si>
  <si>
    <t xml:space="preserve">Police Administration </t>
  </si>
  <si>
    <t>CASUALTIES</t>
  </si>
  <si>
    <t>Killed</t>
  </si>
  <si>
    <t>Seriously injured</t>
  </si>
  <si>
    <t>Slightly injured</t>
  </si>
  <si>
    <t>Nationality</t>
  </si>
  <si>
    <t>CYBER CRIME</t>
  </si>
  <si>
    <t>COMPARATIVE OVERVIEW OF CONSEQUENCES OF TRAFFIC ACCIDENTS</t>
  </si>
  <si>
    <t xml:space="preserve">Misdemeanour </t>
  </si>
  <si>
    <t>COMPARATIVE REVIEW OF TRAFFIC ACCIDENTS</t>
  </si>
  <si>
    <t>INJURED FOREIGN NATIONALS</t>
  </si>
  <si>
    <t>MISDEMEANOURS ACCORDING TO THE MISDEMEANOURS AGAINST PUBLIC LAW AND ORDER ACT AND DECISIONS OF LOCAL AND REGIONAL SELF-GOVERNMENT UNITS</t>
  </si>
  <si>
    <t xml:space="preserve">MISDEMEANOUR LISTED IN OTHER ACTS </t>
  </si>
  <si>
    <t>2025.</t>
  </si>
  <si>
    <t>2026.</t>
  </si>
  <si>
    <t>2026./2025.
+-%</t>
  </si>
  <si>
    <t>2026./2025. + - %</t>
  </si>
  <si>
    <t xml:space="preserve">SHORT REVIEW BASIC INDICATORS OF CRIME IN SIX MONTHS OF THE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</si>
</sst>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"/>
    <numFmt numFmtId="165" formatCode="#,###"/>
    <numFmt numFmtId="166" formatCode="0.0"/>
    <numFmt numFmtId="167" formatCode="\+0.0;\-0.0;0.0"/>
  </numFmts>
  <fonts count="2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sz val="8"/>
      <name val="Arial"/>
      <family val="2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9"/>
      <name val="Arial CE"/>
      <family val="2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i/>
      <sz val="9"/>
      <name val="Arial CE"/>
      <family val="2"/>
      <charset val="238"/>
    </font>
    <font>
      <i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color indexed="10"/>
      <name val="Arial CE"/>
      <family val="2"/>
      <charset val="238"/>
    </font>
    <font>
      <b/>
      <sz val="8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0"/>
      <name val="Arial"/>
      <family val="2"/>
      <charset val="238"/>
    </font>
    <font>
      <sz val="10"/>
      <color indexed="26"/>
      <name val="Arial CE"/>
      <family val="2"/>
      <charset val="238"/>
    </font>
    <font>
      <b/>
      <sz val="10"/>
      <color indexed="26"/>
      <name val="Arial CE"/>
      <family val="2"/>
      <charset val="238"/>
    </font>
    <font>
      <b/>
      <sz val="8"/>
      <name val="Arial CE"/>
      <family val="2"/>
      <charset val="238"/>
    </font>
    <font>
      <sz val="10"/>
      <name val="Arial CE"/>
    </font>
    <font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Gray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3">
    <xf numFmtId="0" fontId="0" fillId="0" borderId="0"/>
    <xf numFmtId="0" fontId="26" fillId="0" borderId="0"/>
    <xf numFmtId="0" fontId="28" fillId="0" borderId="0"/>
    <xf numFmtId="0" fontId="22" fillId="0" borderId="0"/>
    <xf numFmtId="0" fontId="1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0" fillId="0" borderId="0"/>
    <xf numFmtId="0" fontId="22" fillId="0" borderId="0"/>
    <xf numFmtId="0" fontId="1" fillId="0" borderId="0"/>
    <xf numFmtId="0" fontId="10" fillId="0" borderId="0"/>
  </cellStyleXfs>
  <cellXfs count="376">
    <xf numFmtId="0" fontId="0" fillId="0" borderId="0" xfId="0"/>
    <xf numFmtId="0" fontId="2" fillId="0" borderId="1" xfId="0" applyFont="1" applyBorder="1" applyAlignment="1">
      <alignment horizontal="center" vertical="center"/>
    </xf>
    <xf numFmtId="167" fontId="1" fillId="2" borderId="5" xfId="0" applyNumberFormat="1" applyFont="1" applyFill="1" applyBorder="1"/>
    <xf numFmtId="167" fontId="1" fillId="2" borderId="7" xfId="0" applyNumberFormat="1" applyFont="1" applyFill="1" applyBorder="1"/>
    <xf numFmtId="167" fontId="4" fillId="2" borderId="7" xfId="0" applyNumberFormat="1" applyFont="1" applyFill="1" applyBorder="1"/>
    <xf numFmtId="167" fontId="4" fillId="2" borderId="10" xfId="0" applyNumberFormat="1" applyFont="1" applyFill="1" applyBorder="1"/>
    <xf numFmtId="3" fontId="6" fillId="0" borderId="11" xfId="0" applyNumberFormat="1" applyFont="1" applyBorder="1"/>
    <xf numFmtId="167" fontId="7" fillId="2" borderId="12" xfId="0" applyNumberFormat="1" applyFont="1" applyFill="1" applyBorder="1"/>
    <xf numFmtId="0" fontId="8" fillId="0" borderId="1" xfId="0" applyFont="1" applyBorder="1" applyAlignment="1">
      <alignment horizontal="center" vertical="center" wrapText="1"/>
    </xf>
    <xf numFmtId="0" fontId="9" fillId="0" borderId="4" xfId="0" applyFont="1" applyBorder="1"/>
    <xf numFmtId="3" fontId="0" fillId="0" borderId="13" xfId="0" applyNumberFormat="1" applyFont="1" applyFill="1" applyBorder="1"/>
    <xf numFmtId="3" fontId="5" fillId="0" borderId="14" xfId="0" applyNumberFormat="1" applyFont="1" applyBorder="1"/>
    <xf numFmtId="167" fontId="0" fillId="2" borderId="15" xfId="0" applyNumberFormat="1" applyFont="1" applyFill="1" applyBorder="1"/>
    <xf numFmtId="0" fontId="9" fillId="0" borderId="6" xfId="0" applyFont="1" applyBorder="1"/>
    <xf numFmtId="3" fontId="0" fillId="0" borderId="16" xfId="0" applyNumberFormat="1" applyFont="1" applyFill="1" applyBorder="1"/>
    <xf numFmtId="3" fontId="5" fillId="0" borderId="17" xfId="0" applyNumberFormat="1" applyFont="1" applyBorder="1"/>
    <xf numFmtId="167" fontId="0" fillId="2" borderId="7" xfId="0" applyNumberFormat="1" applyFont="1" applyFill="1" applyBorder="1"/>
    <xf numFmtId="0" fontId="9" fillId="0" borderId="8" xfId="0" applyFont="1" applyBorder="1"/>
    <xf numFmtId="3" fontId="0" fillId="0" borderId="18" xfId="0" applyNumberFormat="1" applyFont="1" applyFill="1" applyBorder="1"/>
    <xf numFmtId="3" fontId="5" fillId="0" borderId="19" xfId="0" applyNumberFormat="1" applyFont="1" applyBorder="1"/>
    <xf numFmtId="167" fontId="0" fillId="2" borderId="20" xfId="0" applyNumberFormat="1" applyFont="1" applyFill="1" applyBorder="1"/>
    <xf numFmtId="3" fontId="5" fillId="0" borderId="2" xfId="0" applyNumberFormat="1" applyFont="1" applyFill="1" applyBorder="1"/>
    <xf numFmtId="3" fontId="5" fillId="0" borderId="11" xfId="0" applyNumberFormat="1" applyFont="1" applyFill="1" applyBorder="1"/>
    <xf numFmtId="167" fontId="5" fillId="2" borderId="12" xfId="0" applyNumberFormat="1" applyFont="1" applyFill="1" applyBorder="1"/>
    <xf numFmtId="3" fontId="0" fillId="0" borderId="2" xfId="0" applyNumberFormat="1" applyFont="1" applyFill="1" applyBorder="1"/>
    <xf numFmtId="3" fontId="0" fillId="0" borderId="11" xfId="0" applyNumberFormat="1" applyFont="1" applyBorder="1"/>
    <xf numFmtId="167" fontId="0" fillId="2" borderId="12" xfId="0" applyNumberFormat="1" applyFont="1" applyFill="1" applyBorder="1"/>
    <xf numFmtId="0" fontId="9" fillId="0" borderId="1" xfId="0" applyFont="1" applyFill="1" applyBorder="1"/>
    <xf numFmtId="0" fontId="1" fillId="0" borderId="0" xfId="11"/>
    <xf numFmtId="0" fontId="10" fillId="0" borderId="0" xfId="12"/>
    <xf numFmtId="0" fontId="10" fillId="0" borderId="21" xfId="12" applyFont="1" applyBorder="1" applyAlignment="1">
      <alignment horizontal="center" vertical="center"/>
    </xf>
    <xf numFmtId="0" fontId="5" fillId="0" borderId="22" xfId="12" applyFont="1" applyBorder="1" applyAlignment="1">
      <alignment horizontal="center" vertical="center"/>
    </xf>
    <xf numFmtId="0" fontId="11" fillId="2" borderId="20" xfId="12" applyFont="1" applyFill="1" applyBorder="1" applyAlignment="1">
      <alignment horizontal="center" vertical="center" wrapText="1"/>
    </xf>
    <xf numFmtId="0" fontId="10" fillId="3" borderId="23" xfId="12" applyFont="1" applyFill="1" applyBorder="1" applyAlignment="1">
      <alignment horizontal="center" vertical="center"/>
    </xf>
    <xf numFmtId="0" fontId="5" fillId="3" borderId="22" xfId="12" applyFont="1" applyFill="1" applyBorder="1" applyAlignment="1">
      <alignment horizontal="center" vertical="center"/>
    </xf>
    <xf numFmtId="0" fontId="9" fillId="0" borderId="0" xfId="12" applyFont="1" applyFill="1" applyBorder="1" applyAlignment="1">
      <alignment vertical="center" wrapText="1"/>
    </xf>
    <xf numFmtId="0" fontId="10" fillId="0" borderId="0" xfId="12" applyBorder="1" applyAlignment="1">
      <alignment vertical="center"/>
    </xf>
    <xf numFmtId="3" fontId="10" fillId="0" borderId="0" xfId="12" applyNumberFormat="1" applyBorder="1" applyAlignment="1">
      <alignment vertical="center"/>
    </xf>
    <xf numFmtId="166" fontId="10" fillId="0" borderId="0" xfId="12" applyNumberFormat="1" applyFill="1" applyBorder="1" applyAlignment="1">
      <alignment vertical="center"/>
    </xf>
    <xf numFmtId="0" fontId="10" fillId="0" borderId="0" xfId="12" applyFill="1" applyBorder="1" applyAlignment="1">
      <alignment vertical="center"/>
    </xf>
    <xf numFmtId="166" fontId="10" fillId="0" borderId="0" xfId="12" applyNumberFormat="1" applyBorder="1" applyAlignment="1">
      <alignment vertical="center"/>
    </xf>
    <xf numFmtId="0" fontId="11" fillId="0" borderId="0" xfId="12" applyFont="1"/>
    <xf numFmtId="0" fontId="11" fillId="0" borderId="0" xfId="12" applyFont="1" applyBorder="1"/>
    <xf numFmtId="0" fontId="10" fillId="0" borderId="0" xfId="12" applyBorder="1"/>
    <xf numFmtId="0" fontId="18" fillId="0" borderId="0" xfId="12" applyFont="1"/>
    <xf numFmtId="46" fontId="10" fillId="0" borderId="0" xfId="12" applyNumberFormat="1" applyBorder="1"/>
    <xf numFmtId="0" fontId="3" fillId="0" borderId="0" xfId="11" applyFont="1" applyAlignment="1">
      <alignment horizontal="justify"/>
    </xf>
    <xf numFmtId="0" fontId="10" fillId="0" borderId="20" xfId="12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9" fillId="0" borderId="25" xfId="0" applyFont="1" applyBorder="1" applyAlignment="1">
      <alignment vertical="center" wrapText="1"/>
    </xf>
    <xf numFmtId="0" fontId="15" fillId="0" borderId="26" xfId="0" applyFont="1" applyBorder="1" applyAlignment="1">
      <alignment vertical="center" wrapText="1"/>
    </xf>
    <xf numFmtId="0" fontId="15" fillId="0" borderId="27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5" fillId="0" borderId="6" xfId="0" applyFont="1" applyFill="1" applyBorder="1" applyAlignment="1">
      <alignment vertical="center" wrapText="1"/>
    </xf>
    <xf numFmtId="0" fontId="9" fillId="0" borderId="28" xfId="0" applyFont="1" applyFill="1" applyBorder="1" applyAlignment="1">
      <alignment vertical="center" wrapText="1"/>
    </xf>
    <xf numFmtId="0" fontId="0" fillId="0" borderId="1" xfId="0" applyBorder="1"/>
    <xf numFmtId="0" fontId="19" fillId="0" borderId="29" xfId="0" applyFont="1" applyFill="1" applyBorder="1" applyAlignment="1">
      <alignment vertical="center"/>
    </xf>
    <xf numFmtId="3" fontId="8" fillId="0" borderId="2" xfId="0" applyNumberFormat="1" applyFont="1" applyBorder="1"/>
    <xf numFmtId="0" fontId="10" fillId="4" borderId="23" xfId="12" applyFont="1" applyFill="1" applyBorder="1" applyAlignment="1">
      <alignment horizontal="center" vertical="center"/>
    </xf>
    <xf numFmtId="0" fontId="5" fillId="4" borderId="22" xfId="12" applyFont="1" applyFill="1" applyBorder="1" applyAlignment="1">
      <alignment horizontal="center" vertical="center"/>
    </xf>
    <xf numFmtId="3" fontId="5" fillId="0" borderId="14" xfId="0" applyNumberFormat="1" applyFont="1" applyFill="1" applyBorder="1" applyAlignment="1">
      <alignment vertical="center"/>
    </xf>
    <xf numFmtId="167" fontId="4" fillId="2" borderId="7" xfId="0" applyNumberFormat="1" applyFont="1" applyFill="1" applyBorder="1" applyAlignment="1">
      <alignment vertical="center"/>
    </xf>
    <xf numFmtId="166" fontId="5" fillId="5" borderId="39" xfId="12" applyNumberFormat="1" applyFont="1" applyFill="1" applyBorder="1" applyAlignment="1">
      <alignment vertical="center"/>
    </xf>
    <xf numFmtId="3" fontId="5" fillId="0" borderId="19" xfId="0" applyNumberFormat="1" applyFont="1" applyFill="1" applyBorder="1" applyAlignment="1">
      <alignment vertical="center"/>
    </xf>
    <xf numFmtId="3" fontId="5" fillId="0" borderId="17" xfId="0" applyNumberFormat="1" applyFont="1" applyFill="1" applyBorder="1" applyAlignment="1">
      <alignment vertical="center"/>
    </xf>
    <xf numFmtId="0" fontId="15" fillId="0" borderId="45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166" fontId="5" fillId="5" borderId="38" xfId="12" applyNumberFormat="1" applyFont="1" applyFill="1" applyBorder="1" applyAlignment="1">
      <alignment vertical="center"/>
    </xf>
    <xf numFmtId="166" fontId="5" fillId="5" borderId="49" xfId="12" applyNumberFormat="1" applyFont="1" applyFill="1" applyBorder="1" applyAlignment="1">
      <alignment vertical="center"/>
    </xf>
    <xf numFmtId="0" fontId="4" fillId="5" borderId="50" xfId="12" applyFont="1" applyFill="1" applyBorder="1" applyAlignment="1">
      <alignment vertical="center"/>
    </xf>
    <xf numFmtId="0" fontId="4" fillId="5" borderId="51" xfId="12" applyFont="1" applyFill="1" applyBorder="1" applyAlignment="1">
      <alignment vertical="center"/>
    </xf>
    <xf numFmtId="166" fontId="4" fillId="5" borderId="52" xfId="12" applyNumberFormat="1" applyFont="1" applyFill="1" applyBorder="1" applyAlignment="1">
      <alignment vertical="center"/>
    </xf>
    <xf numFmtId="0" fontId="15" fillId="0" borderId="8" xfId="0" applyFont="1" applyBorder="1" applyAlignment="1">
      <alignment horizontal="left" vertical="top" wrapText="1"/>
    </xf>
    <xf numFmtId="167" fontId="4" fillId="2" borderId="42" xfId="0" applyNumberFormat="1" applyFont="1" applyFill="1" applyBorder="1"/>
    <xf numFmtId="0" fontId="3" fillId="0" borderId="53" xfId="0" applyFont="1" applyBorder="1"/>
    <xf numFmtId="0" fontId="3" fillId="0" borderId="45" xfId="0" applyFont="1" applyBorder="1"/>
    <xf numFmtId="0" fontId="3" fillId="0" borderId="45" xfId="0" applyFont="1" applyBorder="1" applyAlignment="1">
      <alignment vertical="center" shrinkToFit="1"/>
    </xf>
    <xf numFmtId="0" fontId="3" fillId="0" borderId="54" xfId="0" applyFont="1" applyBorder="1" applyAlignment="1">
      <alignment vertical="center" shrinkToFit="1"/>
    </xf>
    <xf numFmtId="0" fontId="3" fillId="0" borderId="55" xfId="0" applyFont="1" applyFill="1" applyBorder="1" applyAlignment="1">
      <alignment vertical="center" shrinkToFit="1"/>
    </xf>
    <xf numFmtId="165" fontId="1" fillId="0" borderId="13" xfId="0" applyNumberFormat="1" applyFont="1" applyFill="1" applyBorder="1"/>
    <xf numFmtId="165" fontId="5" fillId="0" borderId="14" xfId="0" applyNumberFormat="1" applyFont="1" applyBorder="1"/>
    <xf numFmtId="165" fontId="1" fillId="0" borderId="16" xfId="0" applyNumberFormat="1" applyFont="1" applyFill="1" applyBorder="1"/>
    <xf numFmtId="165" fontId="5" fillId="0" borderId="17" xfId="0" applyNumberFormat="1" applyFont="1" applyBorder="1"/>
    <xf numFmtId="165" fontId="4" fillId="0" borderId="16" xfId="0" applyNumberFormat="1" applyFont="1" applyFill="1" applyBorder="1"/>
    <xf numFmtId="165" fontId="5" fillId="0" borderId="17" xfId="0" applyNumberFormat="1" applyFont="1" applyFill="1" applyBorder="1"/>
    <xf numFmtId="165" fontId="6" fillId="0" borderId="17" xfId="0" applyNumberFormat="1" applyFont="1" applyBorder="1"/>
    <xf numFmtId="165" fontId="1" fillId="0" borderId="16" xfId="0" applyNumberFormat="1" applyFont="1" applyBorder="1"/>
    <xf numFmtId="165" fontId="1" fillId="0" borderId="18" xfId="0" applyNumberFormat="1" applyFont="1" applyBorder="1"/>
    <xf numFmtId="165" fontId="6" fillId="0" borderId="19" xfId="0" applyNumberFormat="1" applyFont="1" applyBorder="1"/>
    <xf numFmtId="0" fontId="21" fillId="0" borderId="54" xfId="0" applyFont="1" applyBorder="1" applyAlignment="1">
      <alignment vertical="center"/>
    </xf>
    <xf numFmtId="166" fontId="5" fillId="4" borderId="13" xfId="12" applyNumberFormat="1" applyFont="1" applyFill="1" applyBorder="1" applyAlignment="1">
      <alignment horizontal="right" vertical="center"/>
    </xf>
    <xf numFmtId="3" fontId="5" fillId="0" borderId="47" xfId="0" applyNumberFormat="1" applyFont="1" applyFill="1" applyBorder="1" applyAlignment="1">
      <alignment vertical="center"/>
    </xf>
    <xf numFmtId="166" fontId="4" fillId="5" borderId="46" xfId="12" applyNumberFormat="1" applyFont="1" applyFill="1" applyBorder="1" applyAlignment="1">
      <alignment vertical="center"/>
    </xf>
    <xf numFmtId="166" fontId="5" fillId="5" borderId="47" xfId="12" applyNumberFormat="1" applyFont="1" applyFill="1" applyBorder="1" applyAlignment="1">
      <alignment vertical="center"/>
    </xf>
    <xf numFmtId="167" fontId="5" fillId="5" borderId="58" xfId="0" applyNumberFormat="1" applyFont="1" applyFill="1" applyBorder="1" applyAlignment="1">
      <alignment vertical="center"/>
    </xf>
    <xf numFmtId="166" fontId="4" fillId="5" borderId="15" xfId="12" applyNumberFormat="1" applyFont="1" applyFill="1" applyBorder="1" applyAlignment="1">
      <alignment vertical="center"/>
    </xf>
    <xf numFmtId="167" fontId="5" fillId="5" borderId="49" xfId="0" applyNumberFormat="1" applyFont="1" applyFill="1" applyBorder="1" applyAlignment="1">
      <alignment vertical="center"/>
    </xf>
    <xf numFmtId="167" fontId="5" fillId="5" borderId="52" xfId="0" applyNumberFormat="1" applyFont="1" applyFill="1" applyBorder="1" applyAlignment="1">
      <alignment vertical="center"/>
    </xf>
    <xf numFmtId="0" fontId="11" fillId="0" borderId="59" xfId="0" applyFont="1" applyFill="1" applyBorder="1" applyAlignment="1">
      <alignment horizontal="center" vertical="center" wrapText="1" shrinkToFit="1"/>
    </xf>
    <xf numFmtId="0" fontId="25" fillId="0" borderId="51" xfId="0" applyFont="1" applyBorder="1" applyAlignment="1">
      <alignment horizontal="center" vertical="center" wrapText="1"/>
    </xf>
    <xf numFmtId="0" fontId="11" fillId="2" borderId="52" xfId="0" applyFont="1" applyFill="1" applyBorder="1" applyAlignment="1">
      <alignment horizontal="center" vertical="center" wrapText="1" shrinkToFit="1"/>
    </xf>
    <xf numFmtId="16" fontId="11" fillId="0" borderId="60" xfId="0" applyNumberFormat="1" applyFont="1" applyFill="1" applyBorder="1" applyAlignment="1">
      <alignment vertical="center"/>
    </xf>
    <xf numFmtId="3" fontId="5" fillId="0" borderId="11" xfId="0" applyNumberFormat="1" applyFont="1" applyFill="1" applyBorder="1" applyAlignment="1">
      <alignment vertical="center"/>
    </xf>
    <xf numFmtId="167" fontId="4" fillId="2" borderId="12" xfId="0" applyNumberFormat="1" applyFont="1" applyFill="1" applyBorder="1" applyAlignment="1">
      <alignment vertical="center"/>
    </xf>
    <xf numFmtId="3" fontId="4" fillId="0" borderId="11" xfId="0" applyNumberFormat="1" applyFont="1" applyFill="1" applyBorder="1" applyAlignment="1">
      <alignment vertical="center"/>
    </xf>
    <xf numFmtId="164" fontId="4" fillId="0" borderId="11" xfId="0" applyNumberFormat="1" applyFont="1" applyFill="1" applyBorder="1" applyAlignment="1">
      <alignment vertical="center"/>
    </xf>
    <xf numFmtId="164" fontId="5" fillId="0" borderId="47" xfId="0" applyNumberFormat="1" applyFont="1" applyFill="1" applyBorder="1" applyAlignment="1">
      <alignment vertical="center"/>
    </xf>
    <xf numFmtId="164" fontId="5" fillId="0" borderId="11" xfId="0" applyNumberFormat="1" applyFont="1" applyFill="1" applyBorder="1" applyAlignment="1">
      <alignment vertical="center"/>
    </xf>
    <xf numFmtId="16" fontId="11" fillId="0" borderId="53" xfId="0" applyNumberFormat="1" applyFont="1" applyFill="1" applyBorder="1" applyAlignment="1">
      <alignment vertical="center"/>
    </xf>
    <xf numFmtId="167" fontId="4" fillId="2" borderId="15" xfId="0" applyNumberFormat="1" applyFont="1" applyFill="1" applyBorder="1" applyAlignment="1">
      <alignment vertical="center"/>
    </xf>
    <xf numFmtId="3" fontId="4" fillId="0" borderId="47" xfId="0" applyNumberFormat="1" applyFont="1" applyFill="1" applyBorder="1" applyAlignment="1">
      <alignment vertical="center"/>
    </xf>
    <xf numFmtId="164" fontId="4" fillId="0" borderId="47" xfId="0" applyNumberFormat="1" applyFont="1" applyFill="1" applyBorder="1" applyAlignment="1">
      <alignment vertical="center"/>
    </xf>
    <xf numFmtId="16" fontId="11" fillId="0" borderId="45" xfId="0" applyNumberFormat="1" applyFont="1" applyFill="1" applyBorder="1" applyAlignment="1">
      <alignment vertical="center"/>
    </xf>
    <xf numFmtId="3" fontId="4" fillId="0" borderId="17" xfId="0" applyNumberFormat="1" applyFont="1" applyFill="1" applyBorder="1" applyAlignment="1">
      <alignment vertical="center"/>
    </xf>
    <xf numFmtId="164" fontId="4" fillId="0" borderId="17" xfId="0" applyNumberFormat="1" applyFont="1" applyFill="1" applyBorder="1" applyAlignment="1">
      <alignment vertical="center"/>
    </xf>
    <xf numFmtId="164" fontId="5" fillId="0" borderId="17" xfId="0" applyNumberFormat="1" applyFont="1" applyFill="1" applyBorder="1" applyAlignment="1">
      <alignment vertical="center"/>
    </xf>
    <xf numFmtId="16" fontId="11" fillId="0" borderId="55" xfId="0" applyNumberFormat="1" applyFont="1" applyFill="1" applyBorder="1" applyAlignment="1">
      <alignment vertical="center"/>
    </xf>
    <xf numFmtId="3" fontId="5" fillId="0" borderId="22" xfId="0" applyNumberFormat="1" applyFont="1" applyFill="1" applyBorder="1" applyAlignment="1">
      <alignment vertical="center"/>
    </xf>
    <xf numFmtId="167" fontId="4" fillId="2" borderId="20" xfId="0" applyNumberFormat="1" applyFont="1" applyFill="1" applyBorder="1" applyAlignment="1">
      <alignment vertical="center"/>
    </xf>
    <xf numFmtId="3" fontId="4" fillId="0" borderId="22" xfId="0" applyNumberFormat="1" applyFont="1" applyFill="1" applyBorder="1" applyAlignment="1">
      <alignment vertical="center"/>
    </xf>
    <xf numFmtId="164" fontId="4" fillId="0" borderId="22" xfId="0" applyNumberFormat="1" applyFont="1" applyFill="1" applyBorder="1" applyAlignment="1">
      <alignment vertical="center"/>
    </xf>
    <xf numFmtId="164" fontId="5" fillId="0" borderId="22" xfId="0" applyNumberFormat="1" applyFont="1" applyFill="1" applyBorder="1" applyAlignment="1">
      <alignment vertical="center"/>
    </xf>
    <xf numFmtId="16" fontId="11" fillId="0" borderId="61" xfId="0" applyNumberFormat="1" applyFont="1" applyFill="1" applyBorder="1" applyAlignment="1">
      <alignment vertical="center"/>
    </xf>
    <xf numFmtId="167" fontId="4" fillId="2" borderId="5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vertical="center"/>
    </xf>
    <xf numFmtId="164" fontId="4" fillId="0" borderId="14" xfId="0" applyNumberFormat="1" applyFont="1" applyFill="1" applyBorder="1" applyAlignment="1">
      <alignment vertical="center"/>
    </xf>
    <xf numFmtId="164" fontId="5" fillId="0" borderId="14" xfId="0" applyNumberFormat="1" applyFont="1" applyFill="1" applyBorder="1" applyAlignment="1">
      <alignment vertical="center"/>
    </xf>
    <xf numFmtId="16" fontId="11" fillId="0" borderId="54" xfId="0" applyNumberFormat="1" applyFont="1" applyFill="1" applyBorder="1" applyAlignment="1">
      <alignment vertical="center"/>
    </xf>
    <xf numFmtId="3" fontId="4" fillId="0" borderId="19" xfId="0" applyNumberFormat="1" applyFont="1" applyFill="1" applyBorder="1" applyAlignment="1">
      <alignment vertical="center"/>
    </xf>
    <xf numFmtId="167" fontId="4" fillId="2" borderId="10" xfId="0" applyNumberFormat="1" applyFont="1" applyFill="1" applyBorder="1" applyAlignment="1">
      <alignment vertical="center"/>
    </xf>
    <xf numFmtId="164" fontId="4" fillId="0" borderId="19" xfId="0" applyNumberFormat="1" applyFont="1" applyFill="1" applyBorder="1" applyAlignment="1">
      <alignment vertical="center"/>
    </xf>
    <xf numFmtId="164" fontId="5" fillId="0" borderId="19" xfId="0" applyNumberFormat="1" applyFont="1" applyFill="1" applyBorder="1" applyAlignment="1">
      <alignment vertical="center"/>
    </xf>
    <xf numFmtId="16" fontId="5" fillId="0" borderId="60" xfId="0" applyNumberFormat="1" applyFont="1" applyFill="1" applyBorder="1" applyAlignment="1">
      <alignment vertical="center"/>
    </xf>
    <xf numFmtId="3" fontId="5" fillId="0" borderId="62" xfId="0" applyNumberFormat="1" applyFont="1" applyFill="1" applyBorder="1" applyAlignment="1">
      <alignment vertical="center"/>
    </xf>
    <xf numFmtId="167" fontId="5" fillId="2" borderId="12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0" fontId="4" fillId="0" borderId="0" xfId="0" applyFont="1"/>
    <xf numFmtId="167" fontId="4" fillId="2" borderId="12" xfId="0" applyNumberFormat="1" applyFont="1" applyFill="1" applyBorder="1"/>
    <xf numFmtId="164" fontId="5" fillId="0" borderId="11" xfId="0" applyNumberFormat="1" applyFont="1" applyFill="1" applyBorder="1"/>
    <xf numFmtId="3" fontId="5" fillId="0" borderId="47" xfId="0" applyNumberFormat="1" applyFont="1" applyFill="1" applyBorder="1"/>
    <xf numFmtId="164" fontId="4" fillId="0" borderId="62" xfId="0" applyNumberFormat="1" applyFont="1" applyFill="1" applyBorder="1" applyAlignment="1">
      <alignment vertical="center"/>
    </xf>
    <xf numFmtId="164" fontId="4" fillId="0" borderId="1" xfId="0" applyNumberFormat="1" applyFont="1" applyFill="1" applyBorder="1"/>
    <xf numFmtId="3" fontId="4" fillId="0" borderId="1" xfId="0" applyNumberFormat="1" applyFont="1" applyFill="1" applyBorder="1"/>
    <xf numFmtId="167" fontId="4" fillId="2" borderId="15" xfId="0" applyNumberFormat="1" applyFont="1" applyFill="1" applyBorder="1"/>
    <xf numFmtId="164" fontId="5" fillId="0" borderId="47" xfId="0" applyNumberFormat="1" applyFont="1" applyFill="1" applyBorder="1"/>
    <xf numFmtId="164" fontId="4" fillId="0" borderId="63" xfId="0" applyNumberFormat="1" applyFont="1" applyFill="1" applyBorder="1" applyAlignment="1">
      <alignment vertical="center"/>
    </xf>
    <xf numFmtId="164" fontId="4" fillId="0" borderId="4" xfId="0" applyNumberFormat="1" applyFont="1" applyFill="1" applyBorder="1"/>
    <xf numFmtId="3" fontId="4" fillId="0" borderId="4" xfId="0" applyNumberFormat="1" applyFont="1" applyFill="1" applyBorder="1"/>
    <xf numFmtId="164" fontId="5" fillId="0" borderId="17" xfId="0" applyNumberFormat="1" applyFont="1" applyFill="1" applyBorder="1"/>
    <xf numFmtId="3" fontId="5" fillId="0" borderId="17" xfId="0" applyNumberFormat="1" applyFont="1" applyFill="1" applyBorder="1"/>
    <xf numFmtId="164" fontId="4" fillId="0" borderId="33" xfId="0" applyNumberFormat="1" applyFont="1" applyFill="1" applyBorder="1" applyAlignment="1">
      <alignment vertical="center"/>
    </xf>
    <xf numFmtId="164" fontId="4" fillId="0" borderId="6" xfId="0" applyNumberFormat="1" applyFont="1" applyFill="1" applyBorder="1"/>
    <xf numFmtId="3" fontId="4" fillId="0" borderId="6" xfId="0" applyNumberFormat="1" applyFont="1" applyFill="1" applyBorder="1"/>
    <xf numFmtId="167" fontId="4" fillId="2" borderId="20" xfId="0" applyNumberFormat="1" applyFont="1" applyFill="1" applyBorder="1"/>
    <xf numFmtId="3" fontId="5" fillId="0" borderId="22" xfId="0" applyNumberFormat="1" applyFont="1" applyFill="1" applyBorder="1"/>
    <xf numFmtId="164" fontId="4" fillId="0" borderId="23" xfId="0" applyNumberFormat="1" applyFont="1" applyFill="1" applyBorder="1" applyAlignment="1">
      <alignment vertical="center"/>
    </xf>
    <xf numFmtId="164" fontId="4" fillId="0" borderId="9" xfId="0" applyNumberFormat="1" applyFont="1" applyFill="1" applyBorder="1"/>
    <xf numFmtId="164" fontId="5" fillId="0" borderId="22" xfId="0" applyNumberFormat="1" applyFont="1" applyFill="1" applyBorder="1"/>
    <xf numFmtId="3" fontId="4" fillId="0" borderId="9" xfId="0" applyNumberFormat="1" applyFont="1" applyFill="1" applyBorder="1"/>
    <xf numFmtId="167" fontId="4" fillId="2" borderId="5" xfId="0" applyNumberFormat="1" applyFont="1" applyFill="1" applyBorder="1"/>
    <xf numFmtId="164" fontId="5" fillId="0" borderId="14" xfId="0" applyNumberFormat="1" applyFont="1" applyFill="1" applyBorder="1"/>
    <xf numFmtId="164" fontId="4" fillId="0" borderId="30" xfId="0" applyNumberFormat="1" applyFont="1" applyFill="1" applyBorder="1" applyAlignment="1">
      <alignment vertical="center"/>
    </xf>
    <xf numFmtId="164" fontId="4" fillId="0" borderId="3" xfId="0" applyNumberFormat="1" applyFont="1" applyFill="1" applyBorder="1"/>
    <xf numFmtId="164" fontId="5" fillId="0" borderId="19" xfId="0" applyNumberFormat="1" applyFont="1" applyFill="1" applyBorder="1"/>
    <xf numFmtId="164" fontId="4" fillId="0" borderId="32" xfId="0" applyNumberFormat="1" applyFont="1" applyFill="1" applyBorder="1" applyAlignment="1">
      <alignment vertical="center"/>
    </xf>
    <xf numFmtId="164" fontId="4" fillId="0" borderId="8" xfId="0" applyNumberFormat="1" applyFont="1" applyFill="1" applyBorder="1"/>
    <xf numFmtId="3" fontId="5" fillId="0" borderId="64" xfId="0" applyNumberFormat="1" applyFont="1" applyFill="1" applyBorder="1" applyAlignment="1">
      <alignment vertical="center"/>
    </xf>
    <xf numFmtId="165" fontId="2" fillId="0" borderId="17" xfId="0" applyNumberFormat="1" applyFont="1" applyBorder="1"/>
    <xf numFmtId="165" fontId="2" fillId="0" borderId="41" xfId="0" applyNumberFormat="1" applyFont="1" applyBorder="1"/>
    <xf numFmtId="0" fontId="5" fillId="0" borderId="9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/>
    </xf>
    <xf numFmtId="167" fontId="0" fillId="2" borderId="7" xfId="0" applyNumberFormat="1" applyFont="1" applyFill="1" applyBorder="1" applyAlignment="1">
      <alignment vertical="center"/>
    </xf>
    <xf numFmtId="0" fontId="27" fillId="0" borderId="61" xfId="0" applyFont="1" applyBorder="1" applyAlignment="1">
      <alignment horizontal="left" vertical="center" wrapText="1"/>
    </xf>
    <xf numFmtId="3" fontId="5" fillId="0" borderId="13" xfId="0" applyNumberFormat="1" applyFont="1" applyBorder="1" applyAlignment="1">
      <alignment horizontal="right" vertical="center"/>
    </xf>
    <xf numFmtId="3" fontId="5" fillId="0" borderId="14" xfId="0" applyNumberFormat="1" applyFont="1" applyFill="1" applyBorder="1" applyAlignment="1">
      <alignment horizontal="right" vertical="center"/>
    </xf>
    <xf numFmtId="167" fontId="5" fillId="2" borderId="7" xfId="0" applyNumberFormat="1" applyFont="1" applyFill="1" applyBorder="1" applyAlignment="1">
      <alignment horizontal="right" vertical="center"/>
    </xf>
    <xf numFmtId="166" fontId="5" fillId="3" borderId="30" xfId="0" applyNumberFormat="1" applyFont="1" applyFill="1" applyBorder="1" applyAlignment="1">
      <alignment horizontal="right" vertical="center"/>
    </xf>
    <xf numFmtId="166" fontId="5" fillId="3" borderId="14" xfId="0" applyNumberFormat="1" applyFont="1" applyFill="1" applyBorder="1" applyAlignment="1">
      <alignment horizontal="right" vertical="center"/>
    </xf>
    <xf numFmtId="167" fontId="5" fillId="0" borderId="31" xfId="0" applyNumberFormat="1" applyFont="1" applyBorder="1" applyAlignment="1">
      <alignment horizontal="right" vertical="center"/>
    </xf>
    <xf numFmtId="166" fontId="5" fillId="4" borderId="46" xfId="12" applyNumberFormat="1" applyFont="1" applyFill="1" applyBorder="1" applyAlignment="1">
      <alignment horizontal="right" vertical="center"/>
    </xf>
    <xf numFmtId="166" fontId="5" fillId="4" borderId="47" xfId="12" applyNumberFormat="1" applyFont="1" applyFill="1" applyBorder="1" applyAlignment="1">
      <alignment horizontal="right" vertical="center"/>
    </xf>
    <xf numFmtId="167" fontId="5" fillId="0" borderId="15" xfId="0" applyNumberFormat="1" applyFont="1" applyBorder="1" applyAlignment="1">
      <alignment horizontal="right" vertical="center"/>
    </xf>
    <xf numFmtId="165" fontId="0" fillId="0" borderId="13" xfId="0" applyNumberFormat="1" applyBorder="1" applyAlignment="1">
      <alignment horizontal="right" vertical="center"/>
    </xf>
    <xf numFmtId="165" fontId="5" fillId="0" borderId="14" xfId="0" applyNumberFormat="1" applyFont="1" applyBorder="1" applyAlignment="1">
      <alignment horizontal="right" vertical="center"/>
    </xf>
    <xf numFmtId="167" fontId="4" fillId="2" borderId="7" xfId="0" applyNumberFormat="1" applyFont="1" applyFill="1" applyBorder="1" applyAlignment="1">
      <alignment horizontal="right" vertical="center"/>
    </xf>
    <xf numFmtId="166" fontId="4" fillId="3" borderId="30" xfId="0" applyNumberFormat="1" applyFont="1" applyFill="1" applyBorder="1" applyAlignment="1">
      <alignment horizontal="right" vertical="center"/>
    </xf>
    <xf numFmtId="167" fontId="4" fillId="0" borderId="31" xfId="0" applyNumberFormat="1" applyFont="1" applyBorder="1" applyAlignment="1">
      <alignment horizontal="right" vertical="center"/>
    </xf>
    <xf numFmtId="166" fontId="4" fillId="4" borderId="13" xfId="12" applyNumberFormat="1" applyFont="1" applyFill="1" applyBorder="1" applyAlignment="1">
      <alignment horizontal="right" vertical="center"/>
    </xf>
    <xf numFmtId="166" fontId="5" fillId="4" borderId="14" xfId="12" applyNumberFormat="1" applyFont="1" applyFill="1" applyBorder="1" applyAlignment="1">
      <alignment horizontal="right" vertical="center"/>
    </xf>
    <xf numFmtId="167" fontId="4" fillId="0" borderId="5" xfId="0" applyNumberFormat="1" applyFont="1" applyBorder="1" applyAlignment="1">
      <alignment horizontal="right" vertical="center"/>
    </xf>
    <xf numFmtId="3" fontId="0" fillId="0" borderId="13" xfId="0" applyNumberForma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166" fontId="4" fillId="3" borderId="32" xfId="0" applyNumberFormat="1" applyFont="1" applyFill="1" applyBorder="1" applyAlignment="1">
      <alignment horizontal="right" vertical="center"/>
    </xf>
    <xf numFmtId="166" fontId="5" fillId="3" borderId="19" xfId="0" applyNumberFormat="1" applyFont="1" applyFill="1" applyBorder="1" applyAlignment="1">
      <alignment horizontal="right" vertical="center"/>
    </xf>
    <xf numFmtId="166" fontId="4" fillId="4" borderId="18" xfId="12" applyNumberFormat="1" applyFont="1" applyFill="1" applyBorder="1" applyAlignment="1">
      <alignment horizontal="right" vertical="center"/>
    </xf>
    <xf numFmtId="166" fontId="5" fillId="4" borderId="19" xfId="12" applyNumberFormat="1" applyFont="1" applyFill="1" applyBorder="1" applyAlignment="1">
      <alignment horizontal="right" vertical="center"/>
    </xf>
    <xf numFmtId="3" fontId="4" fillId="0" borderId="16" xfId="0" applyNumberFormat="1" applyFont="1" applyBorder="1" applyAlignment="1">
      <alignment horizontal="right" vertical="center"/>
    </xf>
    <xf numFmtId="3" fontId="5" fillId="0" borderId="17" xfId="0" applyNumberFormat="1" applyFont="1" applyBorder="1" applyAlignment="1">
      <alignment horizontal="right" vertical="center"/>
    </xf>
    <xf numFmtId="166" fontId="4" fillId="3" borderId="33" xfId="0" applyNumberFormat="1" applyFont="1" applyFill="1" applyBorder="1" applyAlignment="1">
      <alignment horizontal="right" vertical="center"/>
    </xf>
    <xf numFmtId="166" fontId="5" fillId="3" borderId="17" xfId="0" applyNumberFormat="1" applyFont="1" applyFill="1" applyBorder="1" applyAlignment="1">
      <alignment horizontal="right" vertical="center"/>
    </xf>
    <xf numFmtId="166" fontId="4" fillId="4" borderId="16" xfId="12" applyNumberFormat="1" applyFont="1" applyFill="1" applyBorder="1" applyAlignment="1">
      <alignment horizontal="right" vertical="center"/>
    </xf>
    <xf numFmtId="166" fontId="5" fillId="4" borderId="17" xfId="12" applyNumberFormat="1" applyFont="1" applyFill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6" fontId="4" fillId="0" borderId="31" xfId="0" applyNumberFormat="1" applyFont="1" applyBorder="1" applyAlignment="1">
      <alignment horizontal="right" vertical="center"/>
    </xf>
    <xf numFmtId="3" fontId="5" fillId="0" borderId="14" xfId="0" applyNumberFormat="1" applyFont="1" applyBorder="1" applyAlignment="1">
      <alignment horizontal="right" vertical="center"/>
    </xf>
    <xf numFmtId="3" fontId="0" fillId="0" borderId="16" xfId="0" applyNumberFormat="1" applyBorder="1" applyAlignment="1">
      <alignment horizontal="right" vertical="center"/>
    </xf>
    <xf numFmtId="3" fontId="13" fillId="0" borderId="18" xfId="0" applyNumberFormat="1" applyFont="1" applyBorder="1" applyAlignment="1">
      <alignment horizontal="right" vertical="center"/>
    </xf>
    <xf numFmtId="3" fontId="14" fillId="0" borderId="19" xfId="0" applyNumberFormat="1" applyFont="1" applyFill="1" applyBorder="1" applyAlignment="1">
      <alignment horizontal="right" vertical="center"/>
    </xf>
    <xf numFmtId="167" fontId="10" fillId="2" borderId="42" xfId="0" applyNumberFormat="1" applyFont="1" applyFill="1" applyBorder="1" applyAlignment="1">
      <alignment horizontal="right" vertical="center"/>
    </xf>
    <xf numFmtId="166" fontId="23" fillId="5" borderId="38" xfId="0" applyNumberFormat="1" applyFont="1" applyFill="1" applyBorder="1" applyAlignment="1">
      <alignment horizontal="right" vertical="center"/>
    </xf>
    <xf numFmtId="166" fontId="24" fillId="5" borderId="39" xfId="0" applyNumberFormat="1" applyFont="1" applyFill="1" applyBorder="1" applyAlignment="1">
      <alignment horizontal="right" vertical="center"/>
    </xf>
    <xf numFmtId="167" fontId="4" fillId="5" borderId="49" xfId="0" applyNumberFormat="1" applyFont="1" applyFill="1" applyBorder="1" applyAlignment="1">
      <alignment horizontal="right" vertical="center"/>
    </xf>
    <xf numFmtId="166" fontId="13" fillId="5" borderId="38" xfId="12" applyNumberFormat="1" applyFont="1" applyFill="1" applyBorder="1" applyAlignment="1">
      <alignment horizontal="right" vertical="center"/>
    </xf>
    <xf numFmtId="166" fontId="14" fillId="5" borderId="39" xfId="12" applyNumberFormat="1" applyFont="1" applyFill="1" applyBorder="1" applyAlignment="1">
      <alignment horizontal="right" vertical="center"/>
    </xf>
    <xf numFmtId="166" fontId="13" fillId="5" borderId="10" xfId="12" applyNumberFormat="1" applyFont="1" applyFill="1" applyBorder="1" applyAlignment="1">
      <alignment horizontal="right" vertical="center"/>
    </xf>
    <xf numFmtId="3" fontId="5" fillId="0" borderId="34" xfId="0" applyNumberFormat="1" applyFont="1" applyFill="1" applyBorder="1" applyAlignment="1">
      <alignment horizontal="right" vertical="center"/>
    </xf>
    <xf numFmtId="3" fontId="5" fillId="0" borderId="35" xfId="0" applyNumberFormat="1" applyFont="1" applyFill="1" applyBorder="1" applyAlignment="1">
      <alignment horizontal="right" vertical="center"/>
    </xf>
    <xf numFmtId="167" fontId="4" fillId="2" borderId="36" xfId="0" applyNumberFormat="1" applyFont="1" applyFill="1" applyBorder="1" applyAlignment="1">
      <alignment horizontal="right" vertical="center"/>
    </xf>
    <xf numFmtId="166" fontId="4" fillId="3" borderId="37" xfId="0" applyNumberFormat="1" applyFont="1" applyFill="1" applyBorder="1" applyAlignment="1">
      <alignment horizontal="right" vertical="center"/>
    </xf>
    <xf numFmtId="166" fontId="5" fillId="3" borderId="35" xfId="0" applyNumberFormat="1" applyFont="1" applyFill="1" applyBorder="1" applyAlignment="1">
      <alignment horizontal="right" vertical="center"/>
    </xf>
    <xf numFmtId="167" fontId="4" fillId="0" borderId="48" xfId="0" applyNumberFormat="1" applyFont="1" applyBorder="1" applyAlignment="1">
      <alignment horizontal="right" vertical="center"/>
    </xf>
    <xf numFmtId="166" fontId="4" fillId="0" borderId="36" xfId="12" applyNumberFormat="1" applyFont="1" applyFill="1" applyBorder="1" applyAlignment="1">
      <alignment horizontal="right" vertical="center"/>
    </xf>
    <xf numFmtId="3" fontId="4" fillId="0" borderId="38" xfId="0" applyNumberFormat="1" applyFont="1" applyBorder="1" applyAlignment="1">
      <alignment horizontal="right" vertical="center"/>
    </xf>
    <xf numFmtId="3" fontId="5" fillId="0" borderId="39" xfId="0" applyNumberFormat="1" applyFont="1" applyFill="1" applyBorder="1" applyAlignment="1">
      <alignment horizontal="right" vertical="center"/>
    </xf>
    <xf numFmtId="167" fontId="4" fillId="2" borderId="49" xfId="0" applyNumberFormat="1" applyFont="1" applyFill="1" applyBorder="1" applyAlignment="1">
      <alignment horizontal="right" vertical="center"/>
    </xf>
    <xf numFmtId="166" fontId="4" fillId="5" borderId="38" xfId="12" applyNumberFormat="1" applyFont="1" applyFill="1" applyBorder="1" applyAlignment="1">
      <alignment horizontal="right" vertical="center"/>
    </xf>
    <xf numFmtId="166" fontId="5" fillId="5" borderId="39" xfId="12" applyNumberFormat="1" applyFont="1" applyFill="1" applyBorder="1" applyAlignment="1">
      <alignment horizontal="right" vertical="center"/>
    </xf>
    <xf numFmtId="167" fontId="4" fillId="5" borderId="56" xfId="0" applyNumberFormat="1" applyFont="1" applyFill="1" applyBorder="1" applyAlignment="1">
      <alignment horizontal="right" vertical="center"/>
    </xf>
    <xf numFmtId="166" fontId="13" fillId="5" borderId="49" xfId="12" applyNumberFormat="1" applyFont="1" applyFill="1" applyBorder="1" applyAlignment="1">
      <alignment horizontal="right" vertical="center"/>
    </xf>
    <xf numFmtId="167" fontId="5" fillId="2" borderId="5" xfId="0" applyNumberFormat="1" applyFont="1" applyFill="1" applyBorder="1" applyAlignment="1">
      <alignment horizontal="right" vertical="center"/>
    </xf>
    <xf numFmtId="167" fontId="7" fillId="0" borderId="5" xfId="0" applyNumberFormat="1" applyFont="1" applyBorder="1" applyAlignment="1">
      <alignment horizontal="right" vertical="center"/>
    </xf>
    <xf numFmtId="165" fontId="5" fillId="0" borderId="40" xfId="0" applyNumberFormat="1" applyFont="1" applyBorder="1" applyAlignment="1">
      <alignment horizontal="right" vertical="center"/>
    </xf>
    <xf numFmtId="165" fontId="5" fillId="0" borderId="41" xfId="0" applyNumberFormat="1" applyFont="1" applyBorder="1" applyAlignment="1">
      <alignment horizontal="right" vertical="center"/>
    </xf>
    <xf numFmtId="167" fontId="5" fillId="2" borderId="42" xfId="0" applyNumberFormat="1" applyFont="1" applyFill="1" applyBorder="1" applyAlignment="1">
      <alignment horizontal="right" vertical="center"/>
    </xf>
    <xf numFmtId="166" fontId="5" fillId="3" borderId="43" xfId="0" applyNumberFormat="1" applyFont="1" applyFill="1" applyBorder="1" applyAlignment="1">
      <alignment horizontal="right" vertical="center"/>
    </xf>
    <xf numFmtId="166" fontId="5" fillId="3" borderId="41" xfId="0" applyNumberFormat="1" applyFont="1" applyFill="1" applyBorder="1" applyAlignment="1">
      <alignment horizontal="right" vertical="center"/>
    </xf>
    <xf numFmtId="3" fontId="5" fillId="0" borderId="18" xfId="0" applyNumberFormat="1" applyFont="1" applyBorder="1" applyAlignment="1">
      <alignment horizontal="right" vertical="center"/>
    </xf>
    <xf numFmtId="3" fontId="5" fillId="0" borderId="19" xfId="0" applyNumberFormat="1" applyFont="1" applyFill="1" applyBorder="1" applyAlignment="1">
      <alignment horizontal="right" vertical="center"/>
    </xf>
    <xf numFmtId="167" fontId="5" fillId="2" borderId="10" xfId="0" applyNumberFormat="1" applyFont="1" applyFill="1" applyBorder="1" applyAlignment="1">
      <alignment horizontal="right" vertical="center"/>
    </xf>
    <xf numFmtId="166" fontId="5" fillId="3" borderId="32" xfId="0" applyNumberFormat="1" applyFont="1" applyFill="1" applyBorder="1" applyAlignment="1">
      <alignment horizontal="right" vertical="center"/>
    </xf>
    <xf numFmtId="166" fontId="5" fillId="0" borderId="7" xfId="12" applyNumberFormat="1" applyFont="1" applyFill="1" applyBorder="1" applyAlignment="1">
      <alignment horizontal="right" vertical="center"/>
    </xf>
    <xf numFmtId="167" fontId="0" fillId="2" borderId="7" xfId="0" applyNumberFormat="1" applyFill="1" applyBorder="1" applyAlignment="1">
      <alignment horizontal="right" vertical="center"/>
    </xf>
    <xf numFmtId="166" fontId="4" fillId="3" borderId="16" xfId="0" applyNumberFormat="1" applyFont="1" applyFill="1" applyBorder="1" applyAlignment="1">
      <alignment horizontal="right" vertical="center"/>
    </xf>
    <xf numFmtId="166" fontId="5" fillId="0" borderId="5" xfId="12" applyNumberFormat="1" applyFont="1" applyFill="1" applyBorder="1" applyAlignment="1">
      <alignment horizontal="right" vertical="center"/>
    </xf>
    <xf numFmtId="3" fontId="5" fillId="0" borderId="40" xfId="0" applyNumberFormat="1" applyFont="1" applyBorder="1" applyAlignment="1">
      <alignment horizontal="right" vertical="center"/>
    </xf>
    <xf numFmtId="3" fontId="5" fillId="0" borderId="41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167" fontId="5" fillId="2" borderId="57" xfId="0" applyNumberFormat="1" applyFont="1" applyFill="1" applyBorder="1" applyAlignment="1">
      <alignment horizontal="right" vertical="center"/>
    </xf>
    <xf numFmtId="166" fontId="5" fillId="3" borderId="16" xfId="0" applyNumberFormat="1" applyFont="1" applyFill="1" applyBorder="1" applyAlignment="1">
      <alignment horizontal="right" vertical="center"/>
    </xf>
    <xf numFmtId="167" fontId="5" fillId="0" borderId="7" xfId="0" applyNumberFormat="1" applyFont="1" applyBorder="1" applyAlignment="1">
      <alignment horizontal="right" vertical="center"/>
    </xf>
    <xf numFmtId="166" fontId="4" fillId="7" borderId="16" xfId="12" applyNumberFormat="1" applyFont="1" applyFill="1" applyBorder="1" applyAlignment="1">
      <alignment horizontal="right" vertical="center"/>
    </xf>
    <xf numFmtId="3" fontId="5" fillId="0" borderId="16" xfId="0" applyNumberFormat="1" applyFont="1" applyFill="1" applyBorder="1" applyAlignment="1">
      <alignment horizontal="right" vertical="center"/>
    </xf>
    <xf numFmtId="167" fontId="5" fillId="2" borderId="31" xfId="0" applyNumberFormat="1" applyFont="1" applyFill="1" applyBorder="1" applyAlignment="1">
      <alignment horizontal="right" vertical="center"/>
    </xf>
    <xf numFmtId="3" fontId="16" fillId="0" borderId="16" xfId="0" applyNumberFormat="1" applyFont="1" applyBorder="1" applyAlignment="1">
      <alignment horizontal="right" vertical="center"/>
    </xf>
    <xf numFmtId="3" fontId="16" fillId="0" borderId="17" xfId="0" applyNumberFormat="1" applyFont="1" applyBorder="1" applyAlignment="1">
      <alignment horizontal="right" vertical="center"/>
    </xf>
    <xf numFmtId="167" fontId="16" fillId="2" borderId="5" xfId="0" applyNumberFormat="1" applyFont="1" applyFill="1" applyBorder="1" applyAlignment="1">
      <alignment horizontal="right" vertical="center"/>
    </xf>
    <xf numFmtId="166" fontId="16" fillId="3" borderId="30" xfId="0" applyNumberFormat="1" applyFont="1" applyFill="1" applyBorder="1" applyAlignment="1">
      <alignment horizontal="right" vertical="center"/>
    </xf>
    <xf numFmtId="166" fontId="16" fillId="3" borderId="14" xfId="0" applyNumberFormat="1" applyFont="1" applyFill="1" applyBorder="1" applyAlignment="1">
      <alignment horizontal="right" vertical="center"/>
    </xf>
    <xf numFmtId="166" fontId="5" fillId="4" borderId="16" xfId="12" applyNumberFormat="1" applyFont="1" applyFill="1" applyBorder="1" applyAlignment="1">
      <alignment horizontal="right" vertical="center"/>
    </xf>
    <xf numFmtId="167" fontId="5" fillId="0" borderId="5" xfId="0" applyNumberFormat="1" applyFont="1" applyBorder="1" applyAlignment="1">
      <alignment horizontal="right" vertical="center"/>
    </xf>
    <xf numFmtId="3" fontId="5" fillId="6" borderId="16" xfId="0" applyNumberFormat="1" applyFont="1" applyFill="1" applyBorder="1" applyAlignment="1">
      <alignment horizontal="right" vertical="center"/>
    </xf>
    <xf numFmtId="3" fontId="5" fillId="0" borderId="17" xfId="0" applyNumberFormat="1" applyFont="1" applyFill="1" applyBorder="1" applyAlignment="1">
      <alignment horizontal="right" vertical="center"/>
    </xf>
    <xf numFmtId="166" fontId="5" fillId="3" borderId="33" xfId="0" applyNumberFormat="1" applyFont="1" applyFill="1" applyBorder="1" applyAlignment="1">
      <alignment horizontal="right" vertical="center"/>
    </xf>
    <xf numFmtId="166" fontId="4" fillId="0" borderId="7" xfId="12" applyNumberFormat="1" applyFont="1" applyFill="1" applyBorder="1" applyAlignment="1">
      <alignment horizontal="right" vertical="center"/>
    </xf>
    <xf numFmtId="3" fontId="17" fillId="0" borderId="21" xfId="0" applyNumberFormat="1" applyFont="1" applyBorder="1" applyAlignment="1">
      <alignment horizontal="right" vertical="center"/>
    </xf>
    <xf numFmtId="3" fontId="17" fillId="0" borderId="22" xfId="0" applyNumberFormat="1" applyFont="1" applyBorder="1" applyAlignment="1">
      <alignment horizontal="right" vertical="center"/>
    </xf>
    <xf numFmtId="167" fontId="17" fillId="2" borderId="20" xfId="0" applyNumberFormat="1" applyFont="1" applyFill="1" applyBorder="1" applyAlignment="1">
      <alignment horizontal="right" vertical="center"/>
    </xf>
    <xf numFmtId="166" fontId="17" fillId="3" borderId="23" xfId="0" applyNumberFormat="1" applyFont="1" applyFill="1" applyBorder="1" applyAlignment="1">
      <alignment horizontal="right" vertical="center"/>
    </xf>
    <xf numFmtId="166" fontId="17" fillId="3" borderId="22" xfId="0" applyNumberFormat="1" applyFont="1" applyFill="1" applyBorder="1" applyAlignment="1">
      <alignment horizontal="right" vertical="center"/>
    </xf>
    <xf numFmtId="167" fontId="5" fillId="0" borderId="44" xfId="0" applyNumberFormat="1" applyFont="1" applyBorder="1" applyAlignment="1">
      <alignment horizontal="right" vertical="center"/>
    </xf>
    <xf numFmtId="166" fontId="17" fillId="4" borderId="21" xfId="12" applyNumberFormat="1" applyFont="1" applyFill="1" applyBorder="1" applyAlignment="1">
      <alignment horizontal="right" vertical="center"/>
    </xf>
    <xf numFmtId="166" fontId="17" fillId="4" borderId="22" xfId="12" applyNumberFormat="1" applyFont="1" applyFill="1" applyBorder="1" applyAlignment="1">
      <alignment horizontal="right" vertical="center"/>
    </xf>
    <xf numFmtId="167" fontId="5" fillId="0" borderId="20" xfId="0" applyNumberFormat="1" applyFont="1" applyBorder="1" applyAlignment="1">
      <alignment horizontal="right" vertical="center"/>
    </xf>
    <xf numFmtId="3" fontId="4" fillId="0" borderId="13" xfId="0" applyNumberFormat="1" applyFont="1" applyFill="1" applyBorder="1" applyAlignment="1">
      <alignment horizontal="right" vertical="center"/>
    </xf>
    <xf numFmtId="167" fontId="0" fillId="2" borderId="5" xfId="0" applyNumberFormat="1" applyFill="1" applyBorder="1" applyAlignment="1">
      <alignment horizontal="right" vertical="center"/>
    </xf>
    <xf numFmtId="3" fontId="5" fillId="0" borderId="38" xfId="0" applyNumberFormat="1" applyFont="1" applyFill="1" applyBorder="1" applyAlignment="1">
      <alignment horizontal="right" vertical="center"/>
    </xf>
    <xf numFmtId="167" fontId="5" fillId="2" borderId="49" xfId="0" applyNumberFormat="1" applyFont="1" applyFill="1" applyBorder="1" applyAlignment="1">
      <alignment horizontal="right" vertical="center"/>
    </xf>
    <xf numFmtId="3" fontId="4" fillId="0" borderId="50" xfId="0" applyNumberFormat="1" applyFont="1" applyBorder="1" applyAlignment="1">
      <alignment horizontal="right" vertical="center"/>
    </xf>
    <xf numFmtId="3" fontId="5" fillId="0" borderId="51" xfId="0" applyNumberFormat="1" applyFont="1" applyFill="1" applyBorder="1" applyAlignment="1">
      <alignment horizontal="right" vertical="center"/>
    </xf>
    <xf numFmtId="167" fontId="0" fillId="2" borderId="52" xfId="0" applyNumberFormat="1" applyFill="1" applyBorder="1" applyAlignment="1">
      <alignment horizontal="right" vertical="center"/>
    </xf>
    <xf numFmtId="167" fontId="11" fillId="2" borderId="7" xfId="0" applyNumberFormat="1" applyFont="1" applyFill="1" applyBorder="1" applyAlignment="1">
      <alignment vertical="center"/>
    </xf>
    <xf numFmtId="164" fontId="5" fillId="0" borderId="62" xfId="0" applyNumberFormat="1" applyFont="1" applyFill="1" applyBorder="1" applyAlignment="1">
      <alignment vertical="center"/>
    </xf>
    <xf numFmtId="164" fontId="5" fillId="0" borderId="2" xfId="0" applyNumberFormat="1" applyFont="1" applyFill="1" applyBorder="1" applyAlignment="1">
      <alignment vertical="center"/>
    </xf>
    <xf numFmtId="0" fontId="20" fillId="0" borderId="61" xfId="0" applyFont="1" applyBorder="1"/>
    <xf numFmtId="165" fontId="2" fillId="0" borderId="30" xfId="0" applyNumberFormat="1" applyFont="1" applyBorder="1"/>
    <xf numFmtId="165" fontId="2" fillId="0" borderId="14" xfId="0" applyNumberFormat="1" applyFont="1" applyBorder="1"/>
    <xf numFmtId="0" fontId="20" fillId="0" borderId="61" xfId="0" applyFont="1" applyFill="1" applyBorder="1"/>
    <xf numFmtId="165" fontId="2" fillId="0" borderId="14" xfId="0" applyNumberFormat="1" applyFont="1" applyFill="1" applyBorder="1"/>
    <xf numFmtId="165" fontId="2" fillId="0" borderId="30" xfId="0" applyNumberFormat="1" applyFont="1" applyFill="1" applyBorder="1"/>
    <xf numFmtId="0" fontId="20" fillId="0" borderId="45" xfId="0" applyFont="1" applyFill="1" applyBorder="1"/>
    <xf numFmtId="165" fontId="2" fillId="0" borderId="33" xfId="0" applyNumberFormat="1" applyFont="1" applyBorder="1"/>
    <xf numFmtId="165" fontId="0" fillId="0" borderId="33" xfId="0" applyNumberFormat="1" applyBorder="1"/>
    <xf numFmtId="0" fontId="20" fillId="0" borderId="45" xfId="0" applyFont="1" applyBorder="1"/>
    <xf numFmtId="165" fontId="2" fillId="0" borderId="11" xfId="0" applyNumberFormat="1" applyFont="1" applyBorder="1"/>
    <xf numFmtId="0" fontId="22" fillId="0" borderId="0" xfId="0" applyFont="1"/>
    <xf numFmtId="165" fontId="5" fillId="0" borderId="17" xfId="0" applyNumberFormat="1" applyFont="1" applyBorder="1" applyAlignment="1">
      <alignment vertical="center"/>
    </xf>
    <xf numFmtId="166" fontId="13" fillId="5" borderId="72" xfId="12" applyNumberFormat="1" applyFont="1" applyFill="1" applyBorder="1" applyAlignment="1">
      <alignment horizontal="right" vertical="center"/>
    </xf>
    <xf numFmtId="166" fontId="14" fillId="5" borderId="73" xfId="12" applyNumberFormat="1" applyFont="1" applyFill="1" applyBorder="1" applyAlignment="1">
      <alignment horizontal="right" vertical="center"/>
    </xf>
    <xf numFmtId="166" fontId="4" fillId="4" borderId="38" xfId="12" applyNumberFormat="1" applyFont="1" applyFill="1" applyBorder="1" applyAlignment="1">
      <alignment horizontal="right" vertical="center"/>
    </xf>
    <xf numFmtId="166" fontId="5" fillId="4" borderId="39" xfId="12" applyNumberFormat="1" applyFont="1" applyFill="1" applyBorder="1" applyAlignment="1">
      <alignment horizontal="right" vertical="center"/>
    </xf>
    <xf numFmtId="165" fontId="0" fillId="0" borderId="16" xfId="0" applyNumberFormat="1" applyFont="1" applyFill="1" applyBorder="1"/>
    <xf numFmtId="165" fontId="0" fillId="0" borderId="16" xfId="0" applyNumberFormat="1" applyFont="1" applyFill="1" applyBorder="1" applyAlignment="1">
      <alignment vertical="center"/>
    </xf>
    <xf numFmtId="0" fontId="6" fillId="0" borderId="0" xfId="0" applyFont="1" applyAlignment="1">
      <alignment horizontal="center"/>
    </xf>
    <xf numFmtId="165" fontId="2" fillId="0" borderId="33" xfId="0" applyNumberFormat="1" applyFont="1" applyFill="1" applyBorder="1"/>
    <xf numFmtId="165" fontId="1" fillId="0" borderId="6" xfId="0" applyNumberFormat="1" applyFont="1" applyFill="1" applyBorder="1"/>
    <xf numFmtId="165" fontId="1" fillId="0" borderId="30" xfId="0" applyNumberFormat="1" applyFont="1" applyBorder="1"/>
    <xf numFmtId="165" fontId="1" fillId="0" borderId="13" xfId="0" applyNumberFormat="1" applyFont="1" applyBorder="1"/>
    <xf numFmtId="165" fontId="1" fillId="0" borderId="3" xfId="0" applyNumberFormat="1" applyFont="1" applyBorder="1"/>
    <xf numFmtId="165" fontId="20" fillId="0" borderId="30" xfId="0" applyNumberFormat="1" applyFont="1" applyBorder="1"/>
    <xf numFmtId="165" fontId="1" fillId="0" borderId="30" xfId="0" applyNumberFormat="1" applyFont="1" applyFill="1" applyBorder="1"/>
    <xf numFmtId="165" fontId="1" fillId="0" borderId="3" xfId="0" applyNumberFormat="1" applyFont="1" applyFill="1" applyBorder="1"/>
    <xf numFmtId="165" fontId="20" fillId="0" borderId="13" xfId="0" applyNumberFormat="1" applyFont="1" applyBorder="1"/>
    <xf numFmtId="165" fontId="20" fillId="0" borderId="3" xfId="0" applyNumberFormat="1" applyFont="1" applyBorder="1"/>
    <xf numFmtId="165" fontId="1" fillId="0" borderId="33" xfId="0" applyNumberFormat="1" applyFont="1" applyBorder="1"/>
    <xf numFmtId="165" fontId="1" fillId="0" borderId="6" xfId="0" applyNumberFormat="1" applyFont="1" applyBorder="1"/>
    <xf numFmtId="165" fontId="1" fillId="0" borderId="33" xfId="0" applyNumberFormat="1" applyFont="1" applyFill="1" applyBorder="1"/>
    <xf numFmtId="165" fontId="20" fillId="0" borderId="33" xfId="0" applyNumberFormat="1" applyFont="1" applyBorder="1"/>
    <xf numFmtId="165" fontId="20" fillId="0" borderId="16" xfId="0" applyNumberFormat="1" applyFont="1" applyBorder="1"/>
    <xf numFmtId="165" fontId="20" fillId="0" borderId="6" xfId="0" applyNumberFormat="1" applyFont="1" applyBorder="1"/>
    <xf numFmtId="165" fontId="2" fillId="0" borderId="17" xfId="0" applyNumberFormat="1" applyFont="1" applyFill="1" applyBorder="1"/>
    <xf numFmtId="165" fontId="1" fillId="0" borderId="27" xfId="0" applyNumberFormat="1" applyFont="1" applyBorder="1"/>
    <xf numFmtId="165" fontId="2" fillId="0" borderId="62" xfId="0" applyNumberFormat="1" applyFont="1" applyFill="1" applyBorder="1"/>
    <xf numFmtId="0" fontId="1" fillId="2" borderId="12" xfId="0" applyFont="1" applyFill="1" applyBorder="1" applyAlignment="1">
      <alignment horizontal="center" wrapText="1"/>
    </xf>
    <xf numFmtId="0" fontId="20" fillId="0" borderId="67" xfId="0" applyFont="1" applyBorder="1"/>
    <xf numFmtId="165" fontId="0" fillId="0" borderId="43" xfId="0" applyNumberFormat="1" applyBorder="1"/>
    <xf numFmtId="165" fontId="2" fillId="0" borderId="43" xfId="0" applyNumberFormat="1" applyFont="1" applyBorder="1"/>
    <xf numFmtId="165" fontId="1" fillId="0" borderId="40" xfId="0" applyNumberFormat="1" applyFont="1" applyBorder="1"/>
    <xf numFmtId="0" fontId="1" fillId="0" borderId="45" xfId="0" applyFont="1" applyFill="1" applyBorder="1"/>
    <xf numFmtId="165" fontId="6" fillId="0" borderId="33" xfId="0" applyNumberFormat="1" applyFont="1" applyBorder="1"/>
    <xf numFmtId="0" fontId="1" fillId="0" borderId="2" xfId="0" applyFont="1" applyBorder="1" applyAlignment="1">
      <alignment horizontal="center" vertical="center"/>
    </xf>
    <xf numFmtId="0" fontId="6" fillId="0" borderId="0" xfId="0" applyFont="1"/>
    <xf numFmtId="0" fontId="1" fillId="0" borderId="54" xfId="0" applyFont="1" applyFill="1" applyBorder="1"/>
    <xf numFmtId="165" fontId="2" fillId="0" borderId="32" xfId="0" applyNumberFormat="1" applyFont="1" applyFill="1" applyBorder="1"/>
    <xf numFmtId="165" fontId="2" fillId="0" borderId="19" xfId="0" applyNumberFormat="1" applyFont="1" applyBorder="1"/>
    <xf numFmtId="0" fontId="6" fillId="0" borderId="60" xfId="0" applyFont="1" applyFill="1" applyBorder="1"/>
    <xf numFmtId="165" fontId="6" fillId="0" borderId="62" xfId="0" applyNumberFormat="1" applyFont="1" applyFill="1" applyBorder="1"/>
    <xf numFmtId="0" fontId="11" fillId="0" borderId="46" xfId="12" applyFont="1" applyBorder="1" applyAlignment="1">
      <alignment horizontal="center" vertical="center"/>
    </xf>
    <xf numFmtId="0" fontId="11" fillId="0" borderId="47" xfId="12" applyFont="1" applyBorder="1" applyAlignment="1">
      <alignment horizontal="center" vertical="center"/>
    </xf>
    <xf numFmtId="0" fontId="11" fillId="0" borderId="15" xfId="12" applyFont="1" applyBorder="1" applyAlignment="1">
      <alignment horizontal="center" vertical="center"/>
    </xf>
    <xf numFmtId="0" fontId="3" fillId="0" borderId="0" xfId="11" applyFont="1" applyAlignment="1">
      <alignment horizontal="left" wrapText="1"/>
    </xf>
    <xf numFmtId="0" fontId="5" fillId="0" borderId="0" xfId="12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5" fillId="0" borderId="6" xfId="0" applyFont="1" applyBorder="1" applyAlignment="1">
      <alignment horizontal="center" vertical="center" wrapText="1" shrinkToFit="1"/>
    </xf>
    <xf numFmtId="0" fontId="25" fillId="0" borderId="70" xfId="0" applyFont="1" applyBorder="1" applyAlignment="1">
      <alignment horizontal="center" vertical="center" wrapText="1" shrinkToFit="1"/>
    </xf>
    <xf numFmtId="0" fontId="25" fillId="0" borderId="71" xfId="0" applyFont="1" applyBorder="1" applyAlignment="1">
      <alignment horizontal="center" vertical="center" wrapText="1" shrinkToFit="1"/>
    </xf>
    <xf numFmtId="0" fontId="5" fillId="0" borderId="66" xfId="0" applyFont="1" applyBorder="1" applyAlignment="1">
      <alignment horizontal="center" vertical="center" wrapText="1"/>
    </xf>
    <xf numFmtId="0" fontId="5" fillId="0" borderId="67" xfId="0" applyFont="1" applyBorder="1" applyAlignment="1">
      <alignment vertical="center"/>
    </xf>
    <xf numFmtId="0" fontId="5" fillId="0" borderId="65" xfId="0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67" xfId="0" applyFont="1" applyBorder="1" applyAlignment="1">
      <alignment vertical="center" wrapText="1"/>
    </xf>
    <xf numFmtId="0" fontId="5" fillId="0" borderId="65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68" xfId="0" applyFont="1" applyBorder="1" applyAlignment="1">
      <alignment horizontal="center"/>
    </xf>
    <xf numFmtId="0" fontId="2" fillId="0" borderId="69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5" fillId="0" borderId="0" xfId="12" applyFont="1" applyFill="1" applyAlignment="1">
      <alignment horizontal="center" wrapText="1"/>
    </xf>
    <xf numFmtId="0" fontId="1" fillId="0" borderId="0" xfId="0" applyFont="1" applyFill="1" applyAlignment="1">
      <alignment wrapText="1"/>
    </xf>
  </cellXfs>
  <cellStyles count="13">
    <cellStyle name="Normal_opći" xfId="1"/>
    <cellStyle name="Normalno" xfId="0" builtinId="0"/>
    <cellStyle name="Normalno 2" xfId="2"/>
    <cellStyle name="Normalno 2 2" xfId="3"/>
    <cellStyle name="Normalno 3" xfId="4"/>
    <cellStyle name="Normalno 3 2" xfId="5"/>
    <cellStyle name="Normalno 4" xfId="6"/>
    <cellStyle name="Normalno 4 2" xfId="7"/>
    <cellStyle name="Normalno 4 2 2" xfId="8"/>
    <cellStyle name="Obično 2" xfId="9"/>
    <cellStyle name="Obično_GODINAbez prometa" xfId="10"/>
    <cellStyle name="Obično_kratki pregled 06" xfId="11"/>
    <cellStyle name="Obično_krim2001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84D-4710-B396-9A6804BE6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0632"/>
        <c:axId val="1"/>
      </c:barChart>
      <c:catAx>
        <c:axId val="355160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06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DA0-46FA-9124-3273B4694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2928"/>
        <c:axId val="1"/>
      </c:barChart>
      <c:catAx>
        <c:axId val="35516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29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45C-4A6C-8773-40FF7FFA5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30288"/>
        <c:axId val="1"/>
      </c:barChart>
      <c:catAx>
        <c:axId val="35513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302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kozar/Desktop/web_podaci/web_podac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iminalitet"/>
      <sheetName val="USPOREDBA"/>
      <sheetName val="stranci"/>
      <sheetName val="jrm"/>
      <sheetName val="prekršaji jrm"/>
    </sheetNames>
    <sheetDataSet>
      <sheetData sheetId="0">
        <row r="6">
          <cell r="M6">
            <v>22684</v>
          </cell>
          <cell r="N6">
            <v>21157</v>
          </cell>
          <cell r="O6">
            <v>-6.7316169987656593</v>
          </cell>
          <cell r="P6">
            <v>67.316169987656494</v>
          </cell>
          <cell r="Q6">
            <v>68.58722881315876</v>
          </cell>
          <cell r="R6">
            <v>1.2710588255022657</v>
          </cell>
          <cell r="S6">
            <v>63.256039499206487</v>
          </cell>
          <cell r="T6">
            <v>64.092262608120237</v>
          </cell>
          <cell r="U6">
            <v>0.83622310891374951</v>
          </cell>
        </row>
        <row r="7">
          <cell r="M7">
            <v>19</v>
          </cell>
          <cell r="N7">
            <v>12</v>
          </cell>
          <cell r="O7">
            <v>-36.842105263157897</v>
          </cell>
          <cell r="P7">
            <v>100</v>
          </cell>
          <cell r="Q7">
            <v>100</v>
          </cell>
          <cell r="R7">
            <v>0</v>
          </cell>
          <cell r="S7">
            <v>100</v>
          </cell>
          <cell r="T7">
            <v>33.333333333333329</v>
          </cell>
          <cell r="U7">
            <v>-66.666666666666671</v>
          </cell>
        </row>
        <row r="8">
          <cell r="M8">
            <v>29</v>
          </cell>
          <cell r="N8">
            <v>54</v>
          </cell>
          <cell r="O8">
            <v>86.206896551724128</v>
          </cell>
          <cell r="P8">
            <v>103.44827586206897</v>
          </cell>
          <cell r="Q8">
            <v>101.85185185185186</v>
          </cell>
          <cell r="R8">
            <v>-1.5964240102171061</v>
          </cell>
          <cell r="S8">
            <v>100</v>
          </cell>
          <cell r="T8">
            <v>11.111111111111111</v>
          </cell>
          <cell r="U8">
            <v>-88.888888888888886</v>
          </cell>
        </row>
        <row r="9">
          <cell r="M9">
            <v>135</v>
          </cell>
          <cell r="N9">
            <v>127</v>
          </cell>
          <cell r="O9">
            <v>-5.9259259259259238</v>
          </cell>
          <cell r="P9">
            <v>97.777777777777771</v>
          </cell>
          <cell r="Q9">
            <v>96.062992125984252</v>
          </cell>
          <cell r="R9">
            <v>-1.7147856517935196</v>
          </cell>
          <cell r="S9">
            <v>97.777777777777771</v>
          </cell>
          <cell r="T9">
            <v>96.062992125984252</v>
          </cell>
          <cell r="U9">
            <v>-1.7147856517935196</v>
          </cell>
        </row>
        <row r="10">
          <cell r="M10">
            <v>11</v>
          </cell>
          <cell r="N10">
            <v>7</v>
          </cell>
          <cell r="O10">
            <v>-36.363636363636367</v>
          </cell>
          <cell r="P10">
            <v>100</v>
          </cell>
          <cell r="Q10">
            <v>100</v>
          </cell>
          <cell r="R10">
            <v>0</v>
          </cell>
          <cell r="S10">
            <v>90.909090909090907</v>
          </cell>
          <cell r="T10">
            <v>100</v>
          </cell>
          <cell r="U10">
            <v>9.0909090909090935</v>
          </cell>
        </row>
        <row r="11">
          <cell r="M11">
            <v>291</v>
          </cell>
          <cell r="N11">
            <v>183</v>
          </cell>
          <cell r="O11">
            <v>-37.113402061855673</v>
          </cell>
          <cell r="P11">
            <v>67.353951890034367</v>
          </cell>
          <cell r="Q11">
            <v>59.562841530054641</v>
          </cell>
          <cell r="R11">
            <v>-7.7911103599797258</v>
          </cell>
          <cell r="S11">
            <v>43.986254295532646</v>
          </cell>
          <cell r="T11">
            <v>44.808743169398909</v>
          </cell>
          <cell r="U11">
            <v>0.82248887386626279</v>
          </cell>
        </row>
        <row r="12">
          <cell r="M12">
            <v>3559</v>
          </cell>
          <cell r="N12">
            <v>2629</v>
          </cell>
          <cell r="O12">
            <v>-26.130935656083167</v>
          </cell>
          <cell r="P12">
            <v>30.51418937903906</v>
          </cell>
          <cell r="Q12">
            <v>30.467858501331303</v>
          </cell>
          <cell r="R12">
            <v>-4.6330877707756457E-2</v>
          </cell>
          <cell r="S12">
            <v>22.422028659735883</v>
          </cell>
          <cell r="T12">
            <v>22.13769494104222</v>
          </cell>
          <cell r="U12">
            <v>-0.28433371869366297</v>
          </cell>
        </row>
        <row r="13">
          <cell r="M13">
            <v>316</v>
          </cell>
          <cell r="N13">
            <v>275</v>
          </cell>
          <cell r="O13">
            <v>-12.974683544303801</v>
          </cell>
          <cell r="P13">
            <v>35.12658227848101</v>
          </cell>
          <cell r="Q13">
            <v>51.272727272727266</v>
          </cell>
          <cell r="R13">
            <v>16.146144994246256</v>
          </cell>
          <cell r="S13">
            <v>29.430379746835445</v>
          </cell>
          <cell r="T13">
            <v>38.909090909090907</v>
          </cell>
          <cell r="U13">
            <v>9.4787111622554612</v>
          </cell>
        </row>
        <row r="14">
          <cell r="M14">
            <v>237</v>
          </cell>
          <cell r="N14">
            <v>202</v>
          </cell>
          <cell r="O14">
            <v>-14.767932489451468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M15">
            <v>5759</v>
          </cell>
          <cell r="N15">
            <v>5412</v>
          </cell>
          <cell r="O15">
            <v>-6.0253516235457454</v>
          </cell>
          <cell r="P15">
            <v>99.28807084563293</v>
          </cell>
          <cell r="Q15">
            <v>99.611973392461195</v>
          </cell>
          <cell r="R15">
            <v>0.3239025468282648</v>
          </cell>
          <cell r="S15">
            <v>99.28807084563293</v>
          </cell>
          <cell r="T15">
            <v>99.353288987435334</v>
          </cell>
          <cell r="U15">
            <v>6.5218141802404261E-2</v>
          </cell>
        </row>
        <row r="16">
          <cell r="M16">
            <v>1238</v>
          </cell>
          <cell r="N16">
            <v>1339</v>
          </cell>
          <cell r="O16">
            <v>8.1583198707592715</v>
          </cell>
        </row>
        <row r="17">
          <cell r="M17">
            <v>24</v>
          </cell>
          <cell r="N17">
            <v>33</v>
          </cell>
          <cell r="O17">
            <v>37.5</v>
          </cell>
          <cell r="P17">
            <v>87.5</v>
          </cell>
          <cell r="Q17">
            <v>72.727272727272734</v>
          </cell>
          <cell r="R17">
            <v>-14.772727272727266</v>
          </cell>
          <cell r="S17">
            <v>83.333333333333343</v>
          </cell>
          <cell r="T17">
            <v>72.727272727272734</v>
          </cell>
          <cell r="U17">
            <v>-10.606060606060609</v>
          </cell>
        </row>
        <row r="18">
          <cell r="M18">
            <v>73</v>
          </cell>
          <cell r="N18">
            <v>35</v>
          </cell>
          <cell r="O18">
            <v>-52.054794520547951</v>
          </cell>
          <cell r="P18">
            <v>101.36986301369863</v>
          </cell>
          <cell r="Q18">
            <v>117.14285714285715</v>
          </cell>
          <cell r="R18">
            <v>0</v>
          </cell>
          <cell r="S18">
            <v>0</v>
          </cell>
          <cell r="T18">
            <v>100</v>
          </cell>
          <cell r="U18">
            <v>0</v>
          </cell>
        </row>
        <row r="19">
          <cell r="M19">
            <v>1234</v>
          </cell>
          <cell r="N19">
            <v>1370</v>
          </cell>
          <cell r="O19">
            <v>11.021069692058333</v>
          </cell>
          <cell r="P19">
            <v>97.082658022690438</v>
          </cell>
          <cell r="Q19">
            <v>95.620437956204384</v>
          </cell>
          <cell r="R19">
            <v>-1.4622200664860543</v>
          </cell>
          <cell r="S19">
            <v>95.867098865478113</v>
          </cell>
          <cell r="T19">
            <v>94.671532846715337</v>
          </cell>
          <cell r="U19">
            <v>-1.1955660187627757</v>
          </cell>
        </row>
        <row r="20">
          <cell r="M20">
            <v>494</v>
          </cell>
          <cell r="N20">
            <v>595</v>
          </cell>
          <cell r="O20">
            <v>20.445344129554655</v>
          </cell>
          <cell r="P20">
            <v>98.987854251012138</v>
          </cell>
          <cell r="Q20">
            <v>99.495798319327733</v>
          </cell>
          <cell r="R20">
            <v>0.50794406831559513</v>
          </cell>
          <cell r="S20">
            <v>97.773279352226723</v>
          </cell>
          <cell r="T20">
            <v>98.82352941176471</v>
          </cell>
          <cell r="U20">
            <v>1.0502500595379871</v>
          </cell>
        </row>
        <row r="21">
          <cell r="M21">
            <v>2715</v>
          </cell>
          <cell r="N21">
            <v>2320</v>
          </cell>
          <cell r="O21">
            <v>-14.548802946593</v>
          </cell>
          <cell r="P21">
            <v>99.521178637200734</v>
          </cell>
          <cell r="Q21">
            <v>99.310344827586206</v>
          </cell>
          <cell r="R21">
            <v>-0.21083380961452747</v>
          </cell>
          <cell r="S21">
            <v>98.52670349907919</v>
          </cell>
          <cell r="T21">
            <v>98.189655172413794</v>
          </cell>
          <cell r="U21">
            <v>-0.3370483266653963</v>
          </cell>
        </row>
        <row r="22">
          <cell r="M22">
            <v>495</v>
          </cell>
          <cell r="N22">
            <v>315</v>
          </cell>
          <cell r="O22">
            <v>-36.363636363636367</v>
          </cell>
          <cell r="P22">
            <v>99.797979797979792</v>
          </cell>
          <cell r="Q22">
            <v>100.63492063492063</v>
          </cell>
          <cell r="R22">
            <v>0.83694083694084043</v>
          </cell>
          <cell r="S22">
            <v>99.797979797979792</v>
          </cell>
          <cell r="T22">
            <v>100.63492063492063</v>
          </cell>
          <cell r="U22">
            <v>0.83694083694084043</v>
          </cell>
        </row>
        <row r="23">
          <cell r="M23">
            <v>1391</v>
          </cell>
          <cell r="N23">
            <v>1897</v>
          </cell>
          <cell r="O23">
            <v>36.376707404744792</v>
          </cell>
          <cell r="P23">
            <v>100.215672178289</v>
          </cell>
          <cell r="Q23">
            <v>100.47443331576173</v>
          </cell>
          <cell r="R23">
            <v>0.25876113747273166</v>
          </cell>
          <cell r="S23">
            <v>99.712437095614675</v>
          </cell>
          <cell r="T23">
            <v>99.789140748550338</v>
          </cell>
          <cell r="U23">
            <v>7.6703652935663058E-2</v>
          </cell>
        </row>
        <row r="24">
          <cell r="M24">
            <v>947</v>
          </cell>
          <cell r="N24">
            <v>1301</v>
          </cell>
          <cell r="O24">
            <v>37.381203801478364</v>
          </cell>
          <cell r="P24">
            <v>45.300950369588172</v>
          </cell>
          <cell r="Q24">
            <v>49.346656418139894</v>
          </cell>
          <cell r="R24">
            <v>4.0457060485517218</v>
          </cell>
          <cell r="S24">
            <v>38.965153115100314</v>
          </cell>
          <cell r="T24">
            <v>40.430438124519604</v>
          </cell>
          <cell r="U24">
            <v>1.46528500941929</v>
          </cell>
        </row>
        <row r="25">
          <cell r="M25">
            <v>29068</v>
          </cell>
          <cell r="N25">
            <v>28113</v>
          </cell>
          <cell r="O25">
            <v>-3.2853997523049401</v>
          </cell>
          <cell r="P25">
            <v>72.547130865556625</v>
          </cell>
          <cell r="Q25">
            <v>73.766584853982138</v>
          </cell>
          <cell r="R25">
            <v>1.2194539884255136</v>
          </cell>
          <cell r="S25">
            <v>68.996835007568464</v>
          </cell>
          <cell r="T25">
            <v>69.764877458826874</v>
          </cell>
          <cell r="U25">
            <v>0.76804245125840964</v>
          </cell>
        </row>
        <row r="26">
          <cell r="M26">
            <v>560</v>
          </cell>
          <cell r="N26">
            <v>573</v>
          </cell>
          <cell r="O26">
            <v>2.3214285714285694</v>
          </cell>
          <cell r="P26">
            <v>99.464285714285722</v>
          </cell>
          <cell r="Q26">
            <v>100.34904013961605</v>
          </cell>
          <cell r="R26">
            <v>0.88475442533032833</v>
          </cell>
          <cell r="S26">
            <v>99.107142857142861</v>
          </cell>
          <cell r="T26">
            <v>99.301919720767884</v>
          </cell>
          <cell r="U26">
            <v>0.19477686362502311</v>
          </cell>
        </row>
        <row r="27">
          <cell r="M27">
            <v>29628</v>
          </cell>
          <cell r="N27">
            <v>28686</v>
          </cell>
          <cell r="O27">
            <v>-3.1794248683677608</v>
          </cell>
          <cell r="P27">
            <v>73.055893074119069</v>
          </cell>
          <cell r="Q27">
            <v>74.297566757303215</v>
          </cell>
          <cell r="R27">
            <v>1.2416736831841462</v>
          </cell>
          <cell r="S27">
            <v>69.565951127312005</v>
          </cell>
          <cell r="T27">
            <v>70.35487694345673</v>
          </cell>
          <cell r="U27">
            <v>0.7889258161447259</v>
          </cell>
        </row>
        <row r="28">
          <cell r="M28">
            <v>532</v>
          </cell>
          <cell r="N28">
            <v>560</v>
          </cell>
          <cell r="O28">
            <v>5.2631578947368354</v>
          </cell>
        </row>
        <row r="29">
          <cell r="M29">
            <v>11707</v>
          </cell>
          <cell r="N29">
            <v>11569</v>
          </cell>
          <cell r="O29">
            <v>-1.178781925343813</v>
          </cell>
        </row>
        <row r="30">
          <cell r="M30">
            <v>840</v>
          </cell>
          <cell r="N30">
            <v>814</v>
          </cell>
          <cell r="O30">
            <v>-3.095238095238102</v>
          </cell>
        </row>
      </sheetData>
      <sheetData sheetId="1">
        <row r="6">
          <cell r="P6">
            <v>4007</v>
          </cell>
          <cell r="Q6">
            <v>3892</v>
          </cell>
          <cell r="R6">
            <v>-2.8699775393062055</v>
          </cell>
          <cell r="S6">
            <v>1106</v>
          </cell>
          <cell r="T6">
            <v>1152</v>
          </cell>
          <cell r="U6">
            <v>4.159132007233282</v>
          </cell>
          <cell r="V6">
            <v>21</v>
          </cell>
          <cell r="W6">
            <v>15</v>
          </cell>
          <cell r="X6">
            <v>-28.571428571428569</v>
          </cell>
        </row>
        <row r="7">
          <cell r="P7">
            <v>1371</v>
          </cell>
          <cell r="Q7">
            <v>1515</v>
          </cell>
          <cell r="R7">
            <v>10.503282275711157</v>
          </cell>
          <cell r="S7">
            <v>583</v>
          </cell>
          <cell r="T7">
            <v>630</v>
          </cell>
          <cell r="U7">
            <v>8.0617495711835261</v>
          </cell>
          <cell r="V7">
            <v>14</v>
          </cell>
          <cell r="W7">
            <v>9</v>
          </cell>
          <cell r="X7">
            <v>-35.714285714285708</v>
          </cell>
        </row>
        <row r="8">
          <cell r="P8">
            <v>1679</v>
          </cell>
          <cell r="Q8">
            <v>1733</v>
          </cell>
          <cell r="R8">
            <v>3.2162001191185112</v>
          </cell>
          <cell r="S8">
            <v>351</v>
          </cell>
          <cell r="T8">
            <v>340</v>
          </cell>
          <cell r="U8">
            <v>-3.1339031339031322</v>
          </cell>
          <cell r="V8">
            <v>6</v>
          </cell>
          <cell r="W8">
            <v>7</v>
          </cell>
          <cell r="X8">
            <v>16.666666666666671</v>
          </cell>
        </row>
        <row r="9">
          <cell r="P9">
            <v>828</v>
          </cell>
          <cell r="Q9">
            <v>783</v>
          </cell>
          <cell r="R9">
            <v>-5.4347826086956559</v>
          </cell>
          <cell r="S9">
            <v>274</v>
          </cell>
          <cell r="T9">
            <v>317</v>
          </cell>
          <cell r="U9">
            <v>15.693430656934311</v>
          </cell>
          <cell r="V9">
            <v>8</v>
          </cell>
          <cell r="W9">
            <v>3</v>
          </cell>
          <cell r="X9">
            <v>-62.5</v>
          </cell>
        </row>
        <row r="10">
          <cell r="P10">
            <v>766</v>
          </cell>
          <cell r="Q10">
            <v>683</v>
          </cell>
          <cell r="R10">
            <v>-10.835509138381212</v>
          </cell>
          <cell r="S10">
            <v>250</v>
          </cell>
          <cell r="T10">
            <v>270</v>
          </cell>
          <cell r="U10">
            <v>8</v>
          </cell>
          <cell r="V10">
            <v>12</v>
          </cell>
          <cell r="W10">
            <v>7</v>
          </cell>
          <cell r="X10">
            <v>-41.666666666666664</v>
          </cell>
        </row>
        <row r="11">
          <cell r="P11">
            <v>355</v>
          </cell>
          <cell r="Q11">
            <v>349</v>
          </cell>
          <cell r="R11">
            <v>-1.6901408450704167</v>
          </cell>
          <cell r="S11">
            <v>196</v>
          </cell>
          <cell r="T11">
            <v>205</v>
          </cell>
          <cell r="U11">
            <v>4.5918367346938709</v>
          </cell>
          <cell r="V11">
            <v>2</v>
          </cell>
          <cell r="W11">
            <v>4</v>
          </cell>
          <cell r="X11">
            <v>100</v>
          </cell>
        </row>
        <row r="12">
          <cell r="P12">
            <v>453</v>
          </cell>
          <cell r="Q12">
            <v>470</v>
          </cell>
          <cell r="R12">
            <v>3.752759381898457</v>
          </cell>
          <cell r="S12">
            <v>145</v>
          </cell>
          <cell r="T12">
            <v>182</v>
          </cell>
          <cell r="U12">
            <v>25.517241379310349</v>
          </cell>
          <cell r="V12">
            <v>6</v>
          </cell>
          <cell r="W12">
            <v>5</v>
          </cell>
          <cell r="X12">
            <v>-16.666666666666657</v>
          </cell>
        </row>
        <row r="13">
          <cell r="P13">
            <v>898</v>
          </cell>
          <cell r="Q13">
            <v>786</v>
          </cell>
          <cell r="R13">
            <v>-12.472160356347445</v>
          </cell>
          <cell r="S13">
            <v>194</v>
          </cell>
          <cell r="T13">
            <v>180</v>
          </cell>
          <cell r="U13">
            <v>-7.2164948453608275</v>
          </cell>
          <cell r="V13">
            <v>5</v>
          </cell>
          <cell r="W13">
            <v>2</v>
          </cell>
          <cell r="X13">
            <v>-60</v>
          </cell>
        </row>
        <row r="14">
          <cell r="P14">
            <v>538</v>
          </cell>
          <cell r="Q14">
            <v>546</v>
          </cell>
          <cell r="R14">
            <v>1.4869888475836461</v>
          </cell>
          <cell r="S14">
            <v>162</v>
          </cell>
          <cell r="T14">
            <v>147</v>
          </cell>
          <cell r="U14">
            <v>-9.2592592592592524</v>
          </cell>
          <cell r="V14">
            <v>4</v>
          </cell>
          <cell r="W14">
            <v>4</v>
          </cell>
          <cell r="X14">
            <v>0</v>
          </cell>
        </row>
        <row r="15">
          <cell r="P15">
            <v>665</v>
          </cell>
          <cell r="Q15">
            <v>573</v>
          </cell>
          <cell r="R15">
            <v>-13.834586466165405</v>
          </cell>
          <cell r="S15">
            <v>196</v>
          </cell>
          <cell r="T15">
            <v>165</v>
          </cell>
          <cell r="U15">
            <v>-15.816326530612244</v>
          </cell>
          <cell r="V15">
            <v>9</v>
          </cell>
          <cell r="W15">
            <v>3</v>
          </cell>
          <cell r="X15">
            <v>-66.666666666666671</v>
          </cell>
        </row>
        <row r="16">
          <cell r="P16">
            <v>945</v>
          </cell>
          <cell r="Q16">
            <v>901</v>
          </cell>
          <cell r="R16">
            <v>-4.6560846560846585</v>
          </cell>
          <cell r="S16">
            <v>185</v>
          </cell>
          <cell r="T16">
            <v>212</v>
          </cell>
          <cell r="U16">
            <v>14.594594594594597</v>
          </cell>
          <cell r="V16">
            <v>7</v>
          </cell>
          <cell r="W16">
            <v>5</v>
          </cell>
          <cell r="X16">
            <v>-28.571428571428569</v>
          </cell>
        </row>
        <row r="17">
          <cell r="P17">
            <v>359</v>
          </cell>
          <cell r="Q17">
            <v>353</v>
          </cell>
          <cell r="R17">
            <v>-1.6713091922005532</v>
          </cell>
          <cell r="S17">
            <v>108</v>
          </cell>
          <cell r="T17">
            <v>128</v>
          </cell>
          <cell r="U17">
            <v>18.518518518518505</v>
          </cell>
          <cell r="V17">
            <v>2</v>
          </cell>
          <cell r="W17">
            <v>1</v>
          </cell>
          <cell r="X17">
            <v>-50</v>
          </cell>
        </row>
        <row r="18">
          <cell r="P18">
            <v>520</v>
          </cell>
          <cell r="Q18">
            <v>565</v>
          </cell>
          <cell r="R18">
            <v>8.6538461538461462</v>
          </cell>
          <cell r="S18">
            <v>183</v>
          </cell>
          <cell r="T18">
            <v>166</v>
          </cell>
          <cell r="U18">
            <v>-9.2896174863387984</v>
          </cell>
          <cell r="V18">
            <v>3</v>
          </cell>
          <cell r="W18">
            <v>1</v>
          </cell>
          <cell r="X18">
            <v>-66.666666666666671</v>
          </cell>
        </row>
        <row r="19">
          <cell r="P19">
            <v>528</v>
          </cell>
          <cell r="Q19">
            <v>566</v>
          </cell>
          <cell r="R19">
            <v>7.1969696969697026</v>
          </cell>
          <cell r="S19">
            <v>117</v>
          </cell>
          <cell r="T19">
            <v>126</v>
          </cell>
          <cell r="U19">
            <v>7.6923076923076934</v>
          </cell>
          <cell r="V19">
            <v>2</v>
          </cell>
          <cell r="W19">
            <v>3</v>
          </cell>
          <cell r="X19">
            <v>50</v>
          </cell>
        </row>
        <row r="20">
          <cell r="P20">
            <v>399</v>
          </cell>
          <cell r="Q20">
            <v>445</v>
          </cell>
          <cell r="R20">
            <v>11.528822055137852</v>
          </cell>
          <cell r="S20">
            <v>123</v>
          </cell>
          <cell r="T20">
            <v>111</v>
          </cell>
          <cell r="U20">
            <v>-9.7560975609756042</v>
          </cell>
          <cell r="V20">
            <v>4</v>
          </cell>
          <cell r="W20">
            <v>4</v>
          </cell>
          <cell r="X20">
            <v>0</v>
          </cell>
        </row>
        <row r="21">
          <cell r="P21">
            <v>437</v>
          </cell>
          <cell r="Q21">
            <v>493</v>
          </cell>
          <cell r="R21">
            <v>12.814645308924483</v>
          </cell>
          <cell r="S21">
            <v>91</v>
          </cell>
          <cell r="T21">
            <v>98</v>
          </cell>
          <cell r="U21">
            <v>7.6923076923076934</v>
          </cell>
          <cell r="V21">
            <v>4</v>
          </cell>
          <cell r="W21">
            <v>7</v>
          </cell>
          <cell r="X21">
            <v>75</v>
          </cell>
        </row>
        <row r="22">
          <cell r="P22">
            <v>304</v>
          </cell>
          <cell r="Q22">
            <v>297</v>
          </cell>
          <cell r="R22">
            <v>-2.3026315789473699</v>
          </cell>
          <cell r="S22">
            <v>114</v>
          </cell>
          <cell r="T22">
            <v>109</v>
          </cell>
          <cell r="U22">
            <v>-4.3859649122806985</v>
          </cell>
          <cell r="V22">
            <v>2</v>
          </cell>
          <cell r="W22">
            <v>3</v>
          </cell>
          <cell r="X22">
            <v>50</v>
          </cell>
        </row>
        <row r="23">
          <cell r="P23">
            <v>273</v>
          </cell>
          <cell r="Q23">
            <v>320</v>
          </cell>
          <cell r="R23">
            <v>17.216117216117226</v>
          </cell>
          <cell r="S23">
            <v>77</v>
          </cell>
          <cell r="T23">
            <v>74</v>
          </cell>
          <cell r="U23">
            <v>-3.8961038961038952</v>
          </cell>
          <cell r="V23">
            <v>0</v>
          </cell>
          <cell r="W23">
            <v>2</v>
          </cell>
          <cell r="X23" t="str">
            <v xml:space="preserve"> </v>
          </cell>
        </row>
        <row r="24">
          <cell r="P24">
            <v>539</v>
          </cell>
          <cell r="Q24">
            <v>583</v>
          </cell>
          <cell r="R24">
            <v>8.1632653061224545</v>
          </cell>
          <cell r="S24">
            <v>146</v>
          </cell>
          <cell r="T24">
            <v>150</v>
          </cell>
          <cell r="U24">
            <v>2.7397260273972677</v>
          </cell>
          <cell r="V24">
            <v>2</v>
          </cell>
          <cell r="W24">
            <v>4</v>
          </cell>
          <cell r="X24">
            <v>100</v>
          </cell>
        </row>
        <row r="25">
          <cell r="P25">
            <v>343</v>
          </cell>
          <cell r="Q25">
            <v>293</v>
          </cell>
          <cell r="R25">
            <v>-14.577259475218668</v>
          </cell>
          <cell r="S25">
            <v>97</v>
          </cell>
          <cell r="T25">
            <v>79</v>
          </cell>
          <cell r="U25">
            <v>-18.55670103092784</v>
          </cell>
          <cell r="V25">
            <v>5</v>
          </cell>
          <cell r="W25">
            <v>5</v>
          </cell>
          <cell r="X25">
            <v>0</v>
          </cell>
        </row>
        <row r="26">
          <cell r="P26">
            <v>16207</v>
          </cell>
          <cell r="Q26">
            <v>16146</v>
          </cell>
          <cell r="R26">
            <v>-0.37638057629419563</v>
          </cell>
          <cell r="S26">
            <v>4698</v>
          </cell>
          <cell r="T26">
            <v>4841</v>
          </cell>
          <cell r="U26">
            <v>3.0438484461472939</v>
          </cell>
          <cell r="V26">
            <v>118</v>
          </cell>
          <cell r="W26">
            <v>94</v>
          </cell>
          <cell r="X26">
            <v>-20.33898305084746</v>
          </cell>
        </row>
        <row r="34">
          <cell r="P34">
            <v>24</v>
          </cell>
          <cell r="Q34">
            <v>15</v>
          </cell>
          <cell r="R34">
            <v>-37.5</v>
          </cell>
          <cell r="S34">
            <v>214</v>
          </cell>
          <cell r="T34">
            <v>228</v>
          </cell>
          <cell r="U34">
            <v>6.5420560747663501</v>
          </cell>
          <cell r="V34">
            <v>1200</v>
          </cell>
          <cell r="W34">
            <v>1287</v>
          </cell>
          <cell r="X34">
            <v>7.25</v>
          </cell>
        </row>
        <row r="35">
          <cell r="P35">
            <v>14</v>
          </cell>
          <cell r="Q35">
            <v>10</v>
          </cell>
          <cell r="R35">
            <v>-28.571428571428569</v>
          </cell>
          <cell r="S35">
            <v>187</v>
          </cell>
          <cell r="T35">
            <v>212</v>
          </cell>
          <cell r="U35">
            <v>13.368983957219257</v>
          </cell>
          <cell r="V35">
            <v>565</v>
          </cell>
          <cell r="W35">
            <v>622</v>
          </cell>
          <cell r="X35">
            <v>10.088495575221245</v>
          </cell>
        </row>
        <row r="36">
          <cell r="P36">
            <v>7</v>
          </cell>
          <cell r="Q36">
            <v>7</v>
          </cell>
          <cell r="R36">
            <v>0</v>
          </cell>
          <cell r="S36">
            <v>120</v>
          </cell>
          <cell r="T36">
            <v>128</v>
          </cell>
          <cell r="U36">
            <v>6.6666666666666714</v>
          </cell>
          <cell r="V36">
            <v>313</v>
          </cell>
          <cell r="W36">
            <v>285</v>
          </cell>
          <cell r="X36">
            <v>-8.9456869009584778</v>
          </cell>
        </row>
        <row r="37">
          <cell r="P37">
            <v>10</v>
          </cell>
          <cell r="Q37">
            <v>3</v>
          </cell>
          <cell r="R37">
            <v>-70</v>
          </cell>
          <cell r="S37">
            <v>78</v>
          </cell>
          <cell r="T37">
            <v>93</v>
          </cell>
          <cell r="U37">
            <v>19.230769230769226</v>
          </cell>
          <cell r="V37">
            <v>313</v>
          </cell>
          <cell r="W37">
            <v>349</v>
          </cell>
          <cell r="X37">
            <v>11.501597444089455</v>
          </cell>
        </row>
        <row r="38">
          <cell r="P38">
            <v>12</v>
          </cell>
          <cell r="Q38">
            <v>7</v>
          </cell>
          <cell r="R38">
            <v>-41.666666666666664</v>
          </cell>
          <cell r="S38">
            <v>50</v>
          </cell>
          <cell r="T38">
            <v>43</v>
          </cell>
          <cell r="U38">
            <v>-14</v>
          </cell>
          <cell r="V38">
            <v>249</v>
          </cell>
          <cell r="W38">
            <v>298</v>
          </cell>
          <cell r="X38">
            <v>19.678714859437747</v>
          </cell>
        </row>
        <row r="39">
          <cell r="P39">
            <v>4</v>
          </cell>
          <cell r="Q39">
            <v>4</v>
          </cell>
          <cell r="R39">
            <v>0</v>
          </cell>
          <cell r="S39">
            <v>77</v>
          </cell>
          <cell r="T39">
            <v>71</v>
          </cell>
          <cell r="U39">
            <v>-7.7922077922077904</v>
          </cell>
          <cell r="V39">
            <v>164</v>
          </cell>
          <cell r="W39">
            <v>184</v>
          </cell>
          <cell r="X39">
            <v>12.195121951219519</v>
          </cell>
        </row>
        <row r="40">
          <cell r="P40">
            <v>8</v>
          </cell>
          <cell r="Q40">
            <v>6</v>
          </cell>
          <cell r="R40">
            <v>-25</v>
          </cell>
          <cell r="S40">
            <v>49</v>
          </cell>
          <cell r="T40">
            <v>57</v>
          </cell>
          <cell r="U40">
            <v>16.326530612244895</v>
          </cell>
          <cell r="V40">
            <v>177</v>
          </cell>
          <cell r="W40">
            <v>212</v>
          </cell>
          <cell r="X40">
            <v>19.774011299435031</v>
          </cell>
        </row>
        <row r="41">
          <cell r="P41">
            <v>6</v>
          </cell>
          <cell r="Q41">
            <v>2</v>
          </cell>
          <cell r="R41">
            <v>-66.666666666666671</v>
          </cell>
          <cell r="S41">
            <v>66</v>
          </cell>
          <cell r="T41">
            <v>47</v>
          </cell>
          <cell r="U41">
            <v>-28.787878787878782</v>
          </cell>
          <cell r="V41">
            <v>230</v>
          </cell>
          <cell r="W41">
            <v>219</v>
          </cell>
          <cell r="X41">
            <v>-4.7826086956521721</v>
          </cell>
        </row>
        <row r="42">
          <cell r="P42">
            <v>4</v>
          </cell>
          <cell r="Q42">
            <v>5</v>
          </cell>
          <cell r="R42">
            <v>25</v>
          </cell>
          <cell r="S42">
            <v>62</v>
          </cell>
          <cell r="T42">
            <v>53</v>
          </cell>
          <cell r="U42">
            <v>-14.516129032258064</v>
          </cell>
          <cell r="V42">
            <v>141</v>
          </cell>
          <cell r="W42">
            <v>141</v>
          </cell>
          <cell r="X42">
            <v>0</v>
          </cell>
        </row>
        <row r="43">
          <cell r="P43">
            <v>9</v>
          </cell>
          <cell r="Q43">
            <v>3</v>
          </cell>
          <cell r="R43">
            <v>-66.666666666666671</v>
          </cell>
          <cell r="S43">
            <v>49</v>
          </cell>
          <cell r="T43">
            <v>54</v>
          </cell>
          <cell r="U43">
            <v>10.204081632653043</v>
          </cell>
          <cell r="V43">
            <v>218</v>
          </cell>
          <cell r="W43">
            <v>193</v>
          </cell>
          <cell r="X43">
            <v>-11.467889908256879</v>
          </cell>
        </row>
        <row r="44">
          <cell r="P44">
            <v>7</v>
          </cell>
          <cell r="Q44">
            <v>6</v>
          </cell>
          <cell r="R44">
            <v>-14.285714285714292</v>
          </cell>
          <cell r="S44">
            <v>74</v>
          </cell>
          <cell r="T44">
            <v>113</v>
          </cell>
          <cell r="U44">
            <v>52.702702702702709</v>
          </cell>
          <cell r="V44">
            <v>192</v>
          </cell>
          <cell r="W44">
            <v>171</v>
          </cell>
          <cell r="X44">
            <v>-10.9375</v>
          </cell>
        </row>
        <row r="45">
          <cell r="P45">
            <v>2</v>
          </cell>
          <cell r="Q45">
            <v>1</v>
          </cell>
          <cell r="R45">
            <v>-50</v>
          </cell>
          <cell r="S45">
            <v>25</v>
          </cell>
          <cell r="T45">
            <v>26</v>
          </cell>
          <cell r="U45">
            <v>4</v>
          </cell>
          <cell r="V45">
            <v>110</v>
          </cell>
          <cell r="W45">
            <v>163</v>
          </cell>
          <cell r="X45">
            <v>48.181818181818187</v>
          </cell>
        </row>
        <row r="46">
          <cell r="P46">
            <v>4</v>
          </cell>
          <cell r="Q46">
            <v>1</v>
          </cell>
          <cell r="R46">
            <v>-75</v>
          </cell>
          <cell r="S46">
            <v>46</v>
          </cell>
          <cell r="T46">
            <v>38</v>
          </cell>
          <cell r="U46">
            <v>-17.391304347826093</v>
          </cell>
          <cell r="V46">
            <v>225</v>
          </cell>
          <cell r="W46">
            <v>184</v>
          </cell>
          <cell r="X46">
            <v>-18.222222222222214</v>
          </cell>
        </row>
        <row r="47">
          <cell r="P47">
            <v>2</v>
          </cell>
          <cell r="Q47">
            <v>3</v>
          </cell>
          <cell r="R47">
            <v>50</v>
          </cell>
          <cell r="S47">
            <v>35</v>
          </cell>
          <cell r="T47">
            <v>33</v>
          </cell>
          <cell r="U47">
            <v>-5.7142857142857224</v>
          </cell>
          <cell r="V47">
            <v>126</v>
          </cell>
          <cell r="W47">
            <v>135</v>
          </cell>
          <cell r="X47">
            <v>7.1428571428571388</v>
          </cell>
        </row>
        <row r="48">
          <cell r="P48">
            <v>4</v>
          </cell>
          <cell r="Q48">
            <v>4</v>
          </cell>
          <cell r="R48">
            <v>0</v>
          </cell>
          <cell r="S48">
            <v>38</v>
          </cell>
          <cell r="T48">
            <v>36</v>
          </cell>
          <cell r="U48">
            <v>-5.2631578947368496</v>
          </cell>
          <cell r="V48">
            <v>134</v>
          </cell>
          <cell r="W48">
            <v>132</v>
          </cell>
          <cell r="X48">
            <v>-1.4925373134328339</v>
          </cell>
        </row>
        <row r="49">
          <cell r="P49">
            <v>4</v>
          </cell>
          <cell r="Q49">
            <v>8</v>
          </cell>
          <cell r="R49">
            <v>100</v>
          </cell>
          <cell r="S49">
            <v>41</v>
          </cell>
          <cell r="T49">
            <v>52</v>
          </cell>
          <cell r="U49">
            <v>26.829268292682926</v>
          </cell>
          <cell r="V49">
            <v>86</v>
          </cell>
          <cell r="W49">
            <v>87</v>
          </cell>
          <cell r="X49">
            <v>1.1627906976744242</v>
          </cell>
        </row>
        <row r="50">
          <cell r="P50">
            <v>2</v>
          </cell>
          <cell r="Q50">
            <v>3</v>
          </cell>
          <cell r="R50">
            <v>50</v>
          </cell>
          <cell r="S50">
            <v>42</v>
          </cell>
          <cell r="T50">
            <v>34</v>
          </cell>
          <cell r="U50">
            <v>-19.047619047619051</v>
          </cell>
          <cell r="V50">
            <v>112</v>
          </cell>
          <cell r="W50">
            <v>119</v>
          </cell>
          <cell r="X50">
            <v>6.25</v>
          </cell>
        </row>
        <row r="51">
          <cell r="P51">
            <v>0</v>
          </cell>
          <cell r="Q51">
            <v>2</v>
          </cell>
          <cell r="R51" t="str">
            <v xml:space="preserve"> </v>
          </cell>
          <cell r="S51">
            <v>20</v>
          </cell>
          <cell r="T51">
            <v>21</v>
          </cell>
          <cell r="U51">
            <v>5</v>
          </cell>
          <cell r="V51">
            <v>75</v>
          </cell>
          <cell r="W51">
            <v>73</v>
          </cell>
          <cell r="X51">
            <v>-2.6666666666666572</v>
          </cell>
        </row>
        <row r="52">
          <cell r="P52">
            <v>2</v>
          </cell>
          <cell r="Q52">
            <v>4</v>
          </cell>
          <cell r="R52">
            <v>100</v>
          </cell>
          <cell r="S52">
            <v>37</v>
          </cell>
          <cell r="T52">
            <v>34</v>
          </cell>
          <cell r="U52">
            <v>-8.1081081081080981</v>
          </cell>
          <cell r="V52">
            <v>151</v>
          </cell>
          <cell r="W52">
            <v>156</v>
          </cell>
          <cell r="X52">
            <v>3.3112582781456865</v>
          </cell>
        </row>
        <row r="53">
          <cell r="P53">
            <v>6</v>
          </cell>
          <cell r="Q53">
            <v>8</v>
          </cell>
          <cell r="R53">
            <v>33.333333333333314</v>
          </cell>
          <cell r="S53">
            <v>30</v>
          </cell>
          <cell r="T53">
            <v>16</v>
          </cell>
          <cell r="U53">
            <v>-46.666666666666664</v>
          </cell>
          <cell r="V53">
            <v>99</v>
          </cell>
          <cell r="W53">
            <v>83</v>
          </cell>
          <cell r="X53">
            <v>-16.161616161616166</v>
          </cell>
        </row>
        <row r="54">
          <cell r="P54">
            <v>131</v>
          </cell>
          <cell r="Q54">
            <v>102</v>
          </cell>
          <cell r="R54">
            <v>-22.137404580152676</v>
          </cell>
          <cell r="S54">
            <v>1340</v>
          </cell>
          <cell r="T54">
            <v>1389</v>
          </cell>
          <cell r="U54">
            <v>3.6567164179104594</v>
          </cell>
          <cell r="V54">
            <v>4880</v>
          </cell>
          <cell r="W54">
            <v>5093</v>
          </cell>
          <cell r="X54">
            <v>4.3647540983606632</v>
          </cell>
        </row>
      </sheetData>
      <sheetData sheetId="2">
        <row r="53">
          <cell r="M53" t="str">
            <v>Afghanistan</v>
          </cell>
          <cell r="N53">
            <v>0</v>
          </cell>
          <cell r="O53">
            <v>0</v>
          </cell>
          <cell r="P53" t="str">
            <v/>
          </cell>
          <cell r="Q53">
            <v>0</v>
          </cell>
          <cell r="R53">
            <v>0</v>
          </cell>
          <cell r="S53" t="str">
            <v/>
          </cell>
          <cell r="T53">
            <v>0</v>
          </cell>
          <cell r="U53">
            <v>2</v>
          </cell>
          <cell r="V53" t="str">
            <v/>
          </cell>
        </row>
        <row r="54">
          <cell r="M54" t="str">
            <v>Albania</v>
          </cell>
          <cell r="N54">
            <v>0</v>
          </cell>
          <cell r="O54">
            <v>0</v>
          </cell>
          <cell r="P54" t="str">
            <v/>
          </cell>
          <cell r="Q54">
            <v>1</v>
          </cell>
          <cell r="R54">
            <v>0</v>
          </cell>
          <cell r="S54" t="str">
            <v/>
          </cell>
          <cell r="T54">
            <v>4</v>
          </cell>
          <cell r="U54">
            <v>1</v>
          </cell>
          <cell r="V54">
            <v>-75</v>
          </cell>
        </row>
        <row r="55">
          <cell r="M55" t="str">
            <v>Australia</v>
          </cell>
          <cell r="N55">
            <v>0</v>
          </cell>
          <cell r="O55">
            <v>0</v>
          </cell>
          <cell r="P55" t="str">
            <v/>
          </cell>
          <cell r="Q55">
            <v>0</v>
          </cell>
          <cell r="R55">
            <v>0</v>
          </cell>
          <cell r="S55" t="str">
            <v/>
          </cell>
          <cell r="T55">
            <v>3</v>
          </cell>
          <cell r="U55">
            <v>6</v>
          </cell>
          <cell r="V55">
            <v>100</v>
          </cell>
        </row>
        <row r="56">
          <cell r="M56" t="str">
            <v>Austria</v>
          </cell>
          <cell r="N56">
            <v>2</v>
          </cell>
          <cell r="O56">
            <v>3</v>
          </cell>
          <cell r="P56">
            <v>50</v>
          </cell>
          <cell r="Q56">
            <v>18</v>
          </cell>
          <cell r="R56">
            <v>15</v>
          </cell>
          <cell r="S56">
            <v>-16.666666666666657</v>
          </cell>
          <cell r="T56">
            <v>25</v>
          </cell>
          <cell r="U56">
            <v>25</v>
          </cell>
          <cell r="V56">
            <v>0</v>
          </cell>
        </row>
        <row r="57">
          <cell r="M57" t="str">
            <v>Belgium</v>
          </cell>
          <cell r="N57">
            <v>0</v>
          </cell>
          <cell r="O57">
            <v>0</v>
          </cell>
          <cell r="P57" t="str">
            <v/>
          </cell>
          <cell r="Q57">
            <v>1</v>
          </cell>
          <cell r="R57">
            <v>0</v>
          </cell>
          <cell r="S57" t="str">
            <v/>
          </cell>
          <cell r="T57">
            <v>0</v>
          </cell>
          <cell r="U57">
            <v>0</v>
          </cell>
          <cell r="V57" t="str">
            <v/>
          </cell>
        </row>
        <row r="58">
          <cell r="M58" t="str">
            <v>B&amp;H</v>
          </cell>
          <cell r="N58">
            <v>3</v>
          </cell>
          <cell r="O58">
            <v>1</v>
          </cell>
          <cell r="P58">
            <v>-66.666666666666671</v>
          </cell>
          <cell r="Q58">
            <v>29</v>
          </cell>
          <cell r="R58">
            <v>14</v>
          </cell>
          <cell r="S58">
            <v>-51.724137931034484</v>
          </cell>
          <cell r="T58">
            <v>77</v>
          </cell>
          <cell r="U58">
            <v>61</v>
          </cell>
          <cell r="V58">
            <v>-20.779220779220779</v>
          </cell>
        </row>
        <row r="59">
          <cell r="M59" t="str">
            <v>Bulgaria</v>
          </cell>
          <cell r="N59">
            <v>0</v>
          </cell>
          <cell r="O59">
            <v>0</v>
          </cell>
          <cell r="P59" t="str">
            <v/>
          </cell>
          <cell r="Q59">
            <v>1</v>
          </cell>
          <cell r="R59">
            <v>2</v>
          </cell>
          <cell r="S59">
            <v>100</v>
          </cell>
          <cell r="T59">
            <v>3</v>
          </cell>
          <cell r="U59">
            <v>3</v>
          </cell>
          <cell r="V59">
            <v>0</v>
          </cell>
        </row>
        <row r="60">
          <cell r="M60" t="str">
            <v>Montenegro</v>
          </cell>
          <cell r="N60">
            <v>1</v>
          </cell>
          <cell r="O60">
            <v>0</v>
          </cell>
          <cell r="P60" t="str">
            <v/>
          </cell>
          <cell r="Q60">
            <v>0</v>
          </cell>
          <cell r="R60">
            <v>1</v>
          </cell>
          <cell r="S60" t="str">
            <v/>
          </cell>
          <cell r="T60">
            <v>2</v>
          </cell>
          <cell r="U60">
            <v>0</v>
          </cell>
          <cell r="V60" t="str">
            <v/>
          </cell>
        </row>
        <row r="61">
          <cell r="M61" t="str">
            <v>Czech Republic</v>
          </cell>
          <cell r="N61">
            <v>0</v>
          </cell>
          <cell r="O61">
            <v>0</v>
          </cell>
          <cell r="P61" t="str">
            <v/>
          </cell>
          <cell r="Q61">
            <v>9</v>
          </cell>
          <cell r="R61">
            <v>3</v>
          </cell>
          <cell r="S61">
            <v>-66.666666666666671</v>
          </cell>
          <cell r="T61">
            <v>9</v>
          </cell>
          <cell r="U61">
            <v>13</v>
          </cell>
          <cell r="V61">
            <v>44.444444444444429</v>
          </cell>
        </row>
        <row r="62">
          <cell r="M62" t="str">
            <v>Denmark</v>
          </cell>
          <cell r="N62">
            <v>1</v>
          </cell>
          <cell r="O62">
            <v>0</v>
          </cell>
          <cell r="P62" t="str">
            <v/>
          </cell>
          <cell r="Q62">
            <v>0</v>
          </cell>
          <cell r="R62">
            <v>0</v>
          </cell>
          <cell r="S62" t="str">
            <v/>
          </cell>
          <cell r="T62">
            <v>0</v>
          </cell>
          <cell r="U62">
            <v>1</v>
          </cell>
          <cell r="V62" t="str">
            <v/>
          </cell>
        </row>
        <row r="63">
          <cell r="M63" t="str">
            <v>Egypt</v>
          </cell>
          <cell r="N63">
            <v>0</v>
          </cell>
          <cell r="O63">
            <v>0</v>
          </cell>
          <cell r="P63" t="str">
            <v/>
          </cell>
          <cell r="Q63">
            <v>0</v>
          </cell>
          <cell r="R63">
            <v>2</v>
          </cell>
          <cell r="S63" t="str">
            <v/>
          </cell>
          <cell r="T63">
            <v>0</v>
          </cell>
          <cell r="U63">
            <v>3</v>
          </cell>
          <cell r="V63" t="str">
            <v/>
          </cell>
        </row>
        <row r="64">
          <cell r="M64" t="str">
            <v>Philippines</v>
          </cell>
          <cell r="N64">
            <v>0</v>
          </cell>
          <cell r="O64">
            <v>0</v>
          </cell>
          <cell r="P64" t="str">
            <v/>
          </cell>
          <cell r="Q64">
            <v>2</v>
          </cell>
          <cell r="R64">
            <v>1</v>
          </cell>
          <cell r="S64">
            <v>-50</v>
          </cell>
          <cell r="T64">
            <v>14</v>
          </cell>
          <cell r="U64">
            <v>23</v>
          </cell>
          <cell r="V64">
            <v>64.285714285714278</v>
          </cell>
        </row>
        <row r="65">
          <cell r="M65" t="str">
            <v>France</v>
          </cell>
          <cell r="N65">
            <v>0</v>
          </cell>
          <cell r="O65">
            <v>0</v>
          </cell>
          <cell r="P65" t="str">
            <v/>
          </cell>
          <cell r="Q65">
            <v>7</v>
          </cell>
          <cell r="R65">
            <v>3</v>
          </cell>
          <cell r="S65">
            <v>-57.142857142857146</v>
          </cell>
          <cell r="T65">
            <v>6</v>
          </cell>
          <cell r="U65">
            <v>3</v>
          </cell>
          <cell r="V65">
            <v>-50</v>
          </cell>
        </row>
        <row r="66">
          <cell r="M66" t="str">
            <v>Greece</v>
          </cell>
          <cell r="N66">
            <v>0</v>
          </cell>
          <cell r="O66">
            <v>0</v>
          </cell>
          <cell r="P66" t="str">
            <v/>
          </cell>
          <cell r="Q66">
            <v>1</v>
          </cell>
          <cell r="R66">
            <v>0</v>
          </cell>
          <cell r="S66" t="str">
            <v/>
          </cell>
          <cell r="T66">
            <v>4</v>
          </cell>
          <cell r="U66">
            <v>0</v>
          </cell>
          <cell r="V66" t="str">
            <v/>
          </cell>
        </row>
        <row r="67">
          <cell r="M67" t="str">
            <v>India</v>
          </cell>
          <cell r="N67">
            <v>0</v>
          </cell>
          <cell r="O67">
            <v>0</v>
          </cell>
          <cell r="P67" t="str">
            <v/>
          </cell>
          <cell r="Q67">
            <v>0</v>
          </cell>
          <cell r="R67">
            <v>9</v>
          </cell>
          <cell r="S67" t="str">
            <v/>
          </cell>
          <cell r="T67">
            <v>1</v>
          </cell>
          <cell r="U67">
            <v>16</v>
          </cell>
          <cell r="V67">
            <v>1500</v>
          </cell>
        </row>
        <row r="68">
          <cell r="M68" t="str">
            <v>Iran</v>
          </cell>
          <cell r="N68">
            <v>0</v>
          </cell>
          <cell r="O68">
            <v>0</v>
          </cell>
          <cell r="P68" t="str">
            <v/>
          </cell>
          <cell r="Q68">
            <v>9</v>
          </cell>
          <cell r="R68">
            <v>0</v>
          </cell>
          <cell r="S68" t="str">
            <v/>
          </cell>
          <cell r="T68">
            <v>21</v>
          </cell>
          <cell r="U68">
            <v>0</v>
          </cell>
          <cell r="V68" t="str">
            <v/>
          </cell>
        </row>
        <row r="69">
          <cell r="M69" t="str">
            <v>Italy</v>
          </cell>
          <cell r="N69">
            <v>1</v>
          </cell>
          <cell r="O69">
            <v>1</v>
          </cell>
          <cell r="P69">
            <v>0</v>
          </cell>
          <cell r="Q69">
            <v>0</v>
          </cell>
          <cell r="R69">
            <v>5</v>
          </cell>
          <cell r="S69" t="str">
            <v/>
          </cell>
          <cell r="T69">
            <v>0</v>
          </cell>
          <cell r="U69">
            <v>27</v>
          </cell>
          <cell r="V69" t="str">
            <v/>
          </cell>
        </row>
        <row r="70">
          <cell r="M70" t="str">
            <v>Canada</v>
          </cell>
          <cell r="N70">
            <v>0</v>
          </cell>
          <cell r="O70">
            <v>0</v>
          </cell>
          <cell r="P70" t="str">
            <v/>
          </cell>
          <cell r="Q70">
            <v>9</v>
          </cell>
          <cell r="R70">
            <v>1</v>
          </cell>
          <cell r="S70">
            <v>-88.888888888888886</v>
          </cell>
          <cell r="T70">
            <v>11</v>
          </cell>
          <cell r="U70">
            <v>1</v>
          </cell>
          <cell r="V70">
            <v>-90.909090909090907</v>
          </cell>
        </row>
        <row r="71">
          <cell r="M71" t="str">
            <v>China</v>
          </cell>
          <cell r="N71">
            <v>0</v>
          </cell>
          <cell r="O71">
            <v>0</v>
          </cell>
          <cell r="P71" t="str">
            <v/>
          </cell>
          <cell r="Q71">
            <v>1</v>
          </cell>
          <cell r="R71">
            <v>2</v>
          </cell>
          <cell r="S71">
            <v>100</v>
          </cell>
          <cell r="T71">
            <v>2</v>
          </cell>
          <cell r="U71">
            <v>4</v>
          </cell>
          <cell r="V71">
            <v>100</v>
          </cell>
        </row>
        <row r="72">
          <cell r="M72" t="str">
            <v>Korea</v>
          </cell>
          <cell r="N72">
            <v>0</v>
          </cell>
          <cell r="O72">
            <v>0</v>
          </cell>
          <cell r="P72" t="str">
            <v/>
          </cell>
          <cell r="Q72">
            <v>1</v>
          </cell>
          <cell r="R72">
            <v>0</v>
          </cell>
          <cell r="S72" t="str">
            <v/>
          </cell>
          <cell r="T72">
            <v>5</v>
          </cell>
          <cell r="U72">
            <v>0</v>
          </cell>
          <cell r="V72" t="str">
            <v/>
          </cell>
        </row>
        <row r="73">
          <cell r="M73" t="str">
            <v>Kosovo</v>
          </cell>
          <cell r="N73">
            <v>0</v>
          </cell>
          <cell r="O73">
            <v>0</v>
          </cell>
          <cell r="P73" t="str">
            <v/>
          </cell>
          <cell r="Q73">
            <v>1</v>
          </cell>
          <cell r="R73">
            <v>4</v>
          </cell>
          <cell r="S73">
            <v>300</v>
          </cell>
          <cell r="T73">
            <v>0</v>
          </cell>
          <cell r="U73">
            <v>15</v>
          </cell>
          <cell r="V73" t="str">
            <v/>
          </cell>
        </row>
        <row r="74">
          <cell r="M74" t="str">
            <v>Hungary</v>
          </cell>
          <cell r="N74">
            <v>0</v>
          </cell>
          <cell r="O74">
            <v>1</v>
          </cell>
          <cell r="P74" t="str">
            <v/>
          </cell>
          <cell r="Q74">
            <v>4</v>
          </cell>
          <cell r="R74">
            <v>3</v>
          </cell>
          <cell r="S74">
            <v>-25</v>
          </cell>
          <cell r="T74">
            <v>7</v>
          </cell>
          <cell r="U74">
            <v>5</v>
          </cell>
          <cell r="V74">
            <v>-28.571428571428569</v>
          </cell>
        </row>
        <row r="75">
          <cell r="M75" t="str">
            <v>Malta</v>
          </cell>
          <cell r="N75">
            <v>0</v>
          </cell>
          <cell r="O75">
            <v>0</v>
          </cell>
          <cell r="P75" t="str">
            <v/>
          </cell>
          <cell r="Q75">
            <v>0</v>
          </cell>
          <cell r="R75">
            <v>0</v>
          </cell>
          <cell r="S75" t="str">
            <v/>
          </cell>
          <cell r="T75">
            <v>0</v>
          </cell>
          <cell r="U75">
            <v>0</v>
          </cell>
          <cell r="V75" t="str">
            <v/>
          </cell>
        </row>
        <row r="76">
          <cell r="M76" t="str">
            <v>Moldova</v>
          </cell>
          <cell r="N76">
            <v>0</v>
          </cell>
          <cell r="O76">
            <v>0</v>
          </cell>
          <cell r="P76" t="str">
            <v/>
          </cell>
          <cell r="Q76">
            <v>8</v>
          </cell>
          <cell r="R76">
            <v>0</v>
          </cell>
          <cell r="S76" t="str">
            <v/>
          </cell>
          <cell r="T76">
            <v>17</v>
          </cell>
          <cell r="U76">
            <v>1</v>
          </cell>
          <cell r="V76">
            <v>-94.117647058823536</v>
          </cell>
        </row>
        <row r="77">
          <cell r="M77" t="str">
            <v>Nepal</v>
          </cell>
          <cell r="N77">
            <v>0</v>
          </cell>
          <cell r="O77">
            <v>3</v>
          </cell>
          <cell r="P77" t="str">
            <v/>
          </cell>
          <cell r="Q77">
            <v>0</v>
          </cell>
          <cell r="R77">
            <v>10</v>
          </cell>
          <cell r="S77" t="str">
            <v/>
          </cell>
          <cell r="T77">
            <v>0</v>
          </cell>
          <cell r="U77">
            <v>26</v>
          </cell>
          <cell r="V77" t="str">
            <v/>
          </cell>
        </row>
        <row r="78">
          <cell r="M78" t="str">
            <v>Netherland</v>
          </cell>
          <cell r="N78">
            <v>0</v>
          </cell>
          <cell r="O78">
            <v>0</v>
          </cell>
          <cell r="P78" t="str">
            <v/>
          </cell>
          <cell r="Q78">
            <v>8</v>
          </cell>
          <cell r="R78">
            <v>3</v>
          </cell>
          <cell r="S78">
            <v>-62.5</v>
          </cell>
          <cell r="T78">
            <v>20</v>
          </cell>
          <cell r="U78">
            <v>6</v>
          </cell>
          <cell r="V78">
            <v>-70</v>
          </cell>
        </row>
        <row r="79">
          <cell r="M79" t="str">
            <v>Norway</v>
          </cell>
          <cell r="N79">
            <v>0</v>
          </cell>
          <cell r="O79">
            <v>0</v>
          </cell>
          <cell r="P79" t="str">
            <v/>
          </cell>
          <cell r="Q79">
            <v>0</v>
          </cell>
          <cell r="R79">
            <v>0</v>
          </cell>
          <cell r="S79" t="str">
            <v/>
          </cell>
          <cell r="T79">
            <v>3</v>
          </cell>
          <cell r="U79">
            <v>1</v>
          </cell>
          <cell r="V79">
            <v>-66.666666666666671</v>
          </cell>
        </row>
        <row r="80">
          <cell r="M80" t="str">
            <v>Germany</v>
          </cell>
          <cell r="N80">
            <v>3</v>
          </cell>
          <cell r="O80">
            <v>0</v>
          </cell>
          <cell r="P80" t="str">
            <v/>
          </cell>
          <cell r="Q80">
            <v>0</v>
          </cell>
          <cell r="R80">
            <v>25</v>
          </cell>
          <cell r="S80" t="str">
            <v/>
          </cell>
          <cell r="T80">
            <v>0</v>
          </cell>
          <cell r="U80">
            <v>47</v>
          </cell>
          <cell r="V80" t="str">
            <v/>
          </cell>
        </row>
        <row r="81">
          <cell r="M81" t="str">
            <v>Pakistan</v>
          </cell>
          <cell r="N81">
            <v>0</v>
          </cell>
          <cell r="O81">
            <v>0</v>
          </cell>
          <cell r="P81" t="str">
            <v/>
          </cell>
          <cell r="Q81">
            <v>29</v>
          </cell>
          <cell r="R81">
            <v>1</v>
          </cell>
          <cell r="S81">
            <v>-96.551724137931032</v>
          </cell>
          <cell r="T81">
            <v>61</v>
          </cell>
          <cell r="U81">
            <v>1</v>
          </cell>
          <cell r="V81">
            <v>-98.360655737704917</v>
          </cell>
        </row>
        <row r="82">
          <cell r="M82" t="str">
            <v>Poland</v>
          </cell>
          <cell r="N82">
            <v>0</v>
          </cell>
          <cell r="O82">
            <v>0</v>
          </cell>
          <cell r="P82" t="str">
            <v/>
          </cell>
          <cell r="Q82">
            <v>0</v>
          </cell>
          <cell r="R82">
            <v>9</v>
          </cell>
          <cell r="S82" t="str">
            <v/>
          </cell>
          <cell r="T82">
            <v>1</v>
          </cell>
          <cell r="U82">
            <v>13</v>
          </cell>
          <cell r="V82">
            <v>1200</v>
          </cell>
        </row>
        <row r="83">
          <cell r="M83" t="str">
            <v>Romania</v>
          </cell>
          <cell r="N83">
            <v>0</v>
          </cell>
          <cell r="O83">
            <v>0</v>
          </cell>
          <cell r="P83" t="str">
            <v/>
          </cell>
          <cell r="Q83">
            <v>2</v>
          </cell>
          <cell r="R83">
            <v>1</v>
          </cell>
          <cell r="S83">
            <v>-50</v>
          </cell>
          <cell r="T83">
            <v>8</v>
          </cell>
          <cell r="U83">
            <v>2</v>
          </cell>
          <cell r="V83">
            <v>-75</v>
          </cell>
        </row>
        <row r="84">
          <cell r="M84" t="str">
            <v>Russia</v>
          </cell>
          <cell r="N84">
            <v>0</v>
          </cell>
          <cell r="O84">
            <v>0</v>
          </cell>
          <cell r="P84" t="str">
            <v/>
          </cell>
          <cell r="Q84">
            <v>4</v>
          </cell>
          <cell r="R84">
            <v>1</v>
          </cell>
          <cell r="S84">
            <v>-75</v>
          </cell>
          <cell r="T84">
            <v>5</v>
          </cell>
          <cell r="U84">
            <v>3</v>
          </cell>
          <cell r="V84">
            <v>-40</v>
          </cell>
        </row>
        <row r="85">
          <cell r="M85" t="str">
            <v>USA</v>
          </cell>
          <cell r="N85">
            <v>0</v>
          </cell>
          <cell r="O85">
            <v>0</v>
          </cell>
          <cell r="P85" t="str">
            <v/>
          </cell>
          <cell r="Q85">
            <v>1</v>
          </cell>
          <cell r="R85">
            <v>6</v>
          </cell>
          <cell r="S85">
            <v>500</v>
          </cell>
          <cell r="T85">
            <v>2</v>
          </cell>
          <cell r="U85">
            <v>10</v>
          </cell>
          <cell r="V85">
            <v>400</v>
          </cell>
        </row>
        <row r="86">
          <cell r="M86" t="str">
            <v>Syria</v>
          </cell>
          <cell r="N86">
            <v>0</v>
          </cell>
          <cell r="O86">
            <v>0</v>
          </cell>
          <cell r="P86" t="str">
            <v/>
          </cell>
          <cell r="Q86">
            <v>7</v>
          </cell>
          <cell r="R86">
            <v>1</v>
          </cell>
          <cell r="S86">
            <v>-85.714285714285722</v>
          </cell>
          <cell r="T86">
            <v>9</v>
          </cell>
          <cell r="U86">
            <v>1</v>
          </cell>
          <cell r="V86">
            <v>-88.888888888888886</v>
          </cell>
        </row>
        <row r="87">
          <cell r="M87" t="str">
            <v>North Macedonia</v>
          </cell>
          <cell r="N87">
            <v>0</v>
          </cell>
          <cell r="O87">
            <v>2</v>
          </cell>
          <cell r="P87" t="str">
            <v/>
          </cell>
          <cell r="Q87">
            <v>0</v>
          </cell>
          <cell r="R87">
            <v>4</v>
          </cell>
          <cell r="S87" t="str">
            <v/>
          </cell>
          <cell r="T87">
            <v>0</v>
          </cell>
          <cell r="U87">
            <v>9</v>
          </cell>
          <cell r="V87" t="str">
            <v/>
          </cell>
        </row>
        <row r="88">
          <cell r="M88" t="str">
            <v>Slovakia</v>
          </cell>
          <cell r="N88">
            <v>0</v>
          </cell>
          <cell r="O88">
            <v>0</v>
          </cell>
          <cell r="P88" t="str">
            <v/>
          </cell>
          <cell r="Q88">
            <v>2</v>
          </cell>
          <cell r="R88">
            <v>5</v>
          </cell>
          <cell r="S88">
            <v>150</v>
          </cell>
          <cell r="T88">
            <v>13</v>
          </cell>
          <cell r="U88">
            <v>5</v>
          </cell>
          <cell r="V88">
            <v>-61.538461538461533</v>
          </cell>
        </row>
        <row r="89">
          <cell r="M89" t="str">
            <v>Slovenia</v>
          </cell>
          <cell r="N89">
            <v>6</v>
          </cell>
          <cell r="O89">
            <v>1</v>
          </cell>
          <cell r="P89">
            <v>-83.333333333333343</v>
          </cell>
          <cell r="Q89">
            <v>1</v>
          </cell>
          <cell r="R89">
            <v>22</v>
          </cell>
          <cell r="S89">
            <v>2100</v>
          </cell>
          <cell r="T89">
            <v>4</v>
          </cell>
          <cell r="U89">
            <v>40</v>
          </cell>
          <cell r="V89">
            <v>900</v>
          </cell>
        </row>
        <row r="90">
          <cell r="M90" t="str">
            <v>Somalia</v>
          </cell>
          <cell r="N90">
            <v>0</v>
          </cell>
          <cell r="O90">
            <v>0</v>
          </cell>
          <cell r="P90" t="str">
            <v/>
          </cell>
          <cell r="Q90">
            <v>19</v>
          </cell>
          <cell r="R90">
            <v>0</v>
          </cell>
          <cell r="S90" t="str">
            <v/>
          </cell>
          <cell r="T90">
            <v>42</v>
          </cell>
          <cell r="U90">
            <v>0</v>
          </cell>
          <cell r="V90" t="str">
            <v/>
          </cell>
        </row>
        <row r="91">
          <cell r="M91" t="str">
            <v>Serbia</v>
          </cell>
          <cell r="N91">
            <v>0</v>
          </cell>
          <cell r="O91">
            <v>0</v>
          </cell>
          <cell r="P91" t="str">
            <v/>
          </cell>
          <cell r="Q91">
            <v>1</v>
          </cell>
          <cell r="R91">
            <v>12</v>
          </cell>
          <cell r="S91">
            <v>1100</v>
          </cell>
          <cell r="T91">
            <v>0</v>
          </cell>
          <cell r="U91">
            <v>33</v>
          </cell>
          <cell r="V91" t="str">
            <v/>
          </cell>
        </row>
        <row r="92">
          <cell r="M92" t="str">
            <v>Spain</v>
          </cell>
          <cell r="N92">
            <v>0</v>
          </cell>
          <cell r="O92">
            <v>0</v>
          </cell>
          <cell r="P92" t="str">
            <v/>
          </cell>
          <cell r="Q92">
            <v>16</v>
          </cell>
          <cell r="R92">
            <v>1</v>
          </cell>
          <cell r="S92">
            <v>-93.75</v>
          </cell>
          <cell r="T92">
            <v>31</v>
          </cell>
          <cell r="U92">
            <v>7</v>
          </cell>
          <cell r="V92">
            <v>-77.41935483870968</v>
          </cell>
        </row>
        <row r="93">
          <cell r="M93" t="str">
            <v>Sweden</v>
          </cell>
          <cell r="N93">
            <v>0</v>
          </cell>
          <cell r="O93">
            <v>0</v>
          </cell>
          <cell r="P93" t="str">
            <v/>
          </cell>
          <cell r="Q93">
            <v>0</v>
          </cell>
          <cell r="R93">
            <v>0</v>
          </cell>
          <cell r="S93" t="str">
            <v/>
          </cell>
          <cell r="T93">
            <v>0</v>
          </cell>
          <cell r="U93">
            <v>1</v>
          </cell>
          <cell r="V93" t="str">
            <v/>
          </cell>
        </row>
        <row r="94">
          <cell r="M94" t="str">
            <v>Switzerland</v>
          </cell>
          <cell r="N94">
            <v>0</v>
          </cell>
          <cell r="O94">
            <v>0</v>
          </cell>
          <cell r="P94" t="str">
            <v/>
          </cell>
          <cell r="Q94">
            <v>0</v>
          </cell>
          <cell r="R94">
            <v>3</v>
          </cell>
          <cell r="S94" t="str">
            <v/>
          </cell>
          <cell r="T94">
            <v>4</v>
          </cell>
          <cell r="U94">
            <v>6</v>
          </cell>
          <cell r="V94">
            <v>50</v>
          </cell>
        </row>
        <row r="95">
          <cell r="M95" t="str">
            <v>Turkey</v>
          </cell>
          <cell r="N95">
            <v>0</v>
          </cell>
          <cell r="O95">
            <v>0</v>
          </cell>
          <cell r="P95" t="str">
            <v/>
          </cell>
          <cell r="Q95">
            <v>3</v>
          </cell>
          <cell r="R95">
            <v>1</v>
          </cell>
          <cell r="S95">
            <v>-66.666666666666671</v>
          </cell>
          <cell r="T95">
            <v>9</v>
          </cell>
          <cell r="U95">
            <v>6</v>
          </cell>
          <cell r="V95">
            <v>-33.333333333333343</v>
          </cell>
        </row>
        <row r="96">
          <cell r="M96" t="str">
            <v>Ukraine</v>
          </cell>
          <cell r="N96">
            <v>1</v>
          </cell>
          <cell r="O96">
            <v>0</v>
          </cell>
          <cell r="P96" t="str">
            <v/>
          </cell>
          <cell r="Q96">
            <v>0</v>
          </cell>
          <cell r="R96">
            <v>4</v>
          </cell>
          <cell r="S96" t="str">
            <v/>
          </cell>
          <cell r="T96">
            <v>11</v>
          </cell>
          <cell r="U96">
            <v>12</v>
          </cell>
          <cell r="V96">
            <v>9.0909090909090793</v>
          </cell>
        </row>
        <row r="97">
          <cell r="M97" t="str">
            <v>Uruguay</v>
          </cell>
          <cell r="N97">
            <v>0</v>
          </cell>
          <cell r="O97">
            <v>0</v>
          </cell>
          <cell r="P97" t="str">
            <v/>
          </cell>
          <cell r="Q97">
            <v>1</v>
          </cell>
          <cell r="R97">
            <v>0</v>
          </cell>
          <cell r="S97" t="str">
            <v/>
          </cell>
          <cell r="T97">
            <v>15</v>
          </cell>
          <cell r="U97">
            <v>0</v>
          </cell>
          <cell r="V97" t="str">
            <v/>
          </cell>
        </row>
        <row r="98">
          <cell r="M98" t="str">
            <v>Uzbekistan</v>
          </cell>
          <cell r="N98">
            <v>1</v>
          </cell>
          <cell r="O98">
            <v>1</v>
          </cell>
          <cell r="P98">
            <v>0</v>
          </cell>
          <cell r="Q98">
            <v>0</v>
          </cell>
          <cell r="R98">
            <v>0</v>
          </cell>
          <cell r="S98" t="str">
            <v/>
          </cell>
          <cell r="T98">
            <v>0</v>
          </cell>
          <cell r="U98">
            <v>2</v>
          </cell>
          <cell r="V98" t="str">
            <v/>
          </cell>
        </row>
        <row r="99">
          <cell r="M99" t="str">
            <v>Great Britain</v>
          </cell>
          <cell r="N99">
            <v>0</v>
          </cell>
          <cell r="O99">
            <v>0</v>
          </cell>
          <cell r="P99" t="str">
            <v/>
          </cell>
          <cell r="Q99">
            <v>3</v>
          </cell>
          <cell r="R99">
            <v>2</v>
          </cell>
          <cell r="S99">
            <v>-33.333333333333343</v>
          </cell>
          <cell r="T99">
            <v>0</v>
          </cell>
          <cell r="U99">
            <v>7</v>
          </cell>
          <cell r="V99" t="str">
            <v/>
          </cell>
        </row>
        <row r="100">
          <cell r="M100" t="str">
            <v>Other</v>
          </cell>
          <cell r="N100">
            <v>0</v>
          </cell>
          <cell r="O100">
            <v>0</v>
          </cell>
          <cell r="P100" t="str">
            <v/>
          </cell>
          <cell r="Q100">
            <v>9</v>
          </cell>
          <cell r="R100">
            <v>2</v>
          </cell>
          <cell r="S100">
            <v>-77.777777777777771</v>
          </cell>
          <cell r="T100">
            <v>32</v>
          </cell>
          <cell r="U100">
            <v>20</v>
          </cell>
          <cell r="V100">
            <v>-37.5</v>
          </cell>
        </row>
        <row r="101">
          <cell r="M101" t="str">
            <v>TOTAL</v>
          </cell>
          <cell r="N101">
            <v>19</v>
          </cell>
          <cell r="O101">
            <v>13</v>
          </cell>
          <cell r="P101">
            <v>-31.578947368421055</v>
          </cell>
          <cell r="Q101">
            <v>208</v>
          </cell>
          <cell r="R101">
            <v>178</v>
          </cell>
          <cell r="S101">
            <v>-14.423076923076934</v>
          </cell>
          <cell r="T101">
            <v>481</v>
          </cell>
          <cell r="U101">
            <v>468</v>
          </cell>
          <cell r="V101">
            <v>-2.7027027027026946</v>
          </cell>
        </row>
      </sheetData>
      <sheetData sheetId="3">
        <row r="3">
          <cell r="B3">
            <v>881</v>
          </cell>
          <cell r="C3">
            <v>850</v>
          </cell>
          <cell r="D3">
            <v>-3.5187287173666277</v>
          </cell>
        </row>
        <row r="4">
          <cell r="B4">
            <v>261</v>
          </cell>
          <cell r="C4">
            <v>313</v>
          </cell>
          <cell r="D4">
            <v>19.923371647509569</v>
          </cell>
        </row>
        <row r="5">
          <cell r="B5">
            <v>45</v>
          </cell>
          <cell r="C5">
            <v>97</v>
          </cell>
          <cell r="D5">
            <v>115.55555555555554</v>
          </cell>
        </row>
        <row r="6">
          <cell r="B6">
            <v>895</v>
          </cell>
          <cell r="C6">
            <v>741.1</v>
          </cell>
          <cell r="D6">
            <v>-17.195530726256976</v>
          </cell>
        </row>
        <row r="7">
          <cell r="B7">
            <v>1908</v>
          </cell>
          <cell r="C7">
            <v>1930</v>
          </cell>
          <cell r="D7">
            <v>1.153039832285117</v>
          </cell>
        </row>
        <row r="8">
          <cell r="B8">
            <v>204</v>
          </cell>
          <cell r="C8">
            <v>252</v>
          </cell>
          <cell r="D8">
            <v>23.529411764705884</v>
          </cell>
        </row>
        <row r="9">
          <cell r="B9">
            <v>1063</v>
          </cell>
          <cell r="C9">
            <v>1002</v>
          </cell>
          <cell r="D9">
            <v>-5.7384760112888102</v>
          </cell>
        </row>
        <row r="10">
          <cell r="B10">
            <v>43</v>
          </cell>
          <cell r="C10">
            <v>44</v>
          </cell>
          <cell r="D10">
            <v>2.3255813953488484</v>
          </cell>
        </row>
        <row r="11">
          <cell r="B11">
            <v>259</v>
          </cell>
          <cell r="C11">
            <v>255</v>
          </cell>
          <cell r="D11">
            <v>-1.5444015444015378</v>
          </cell>
        </row>
        <row r="12">
          <cell r="B12">
            <v>40</v>
          </cell>
          <cell r="C12">
            <v>47</v>
          </cell>
          <cell r="D12">
            <v>17.5</v>
          </cell>
        </row>
        <row r="13">
          <cell r="B13">
            <v>24</v>
          </cell>
          <cell r="C13">
            <v>19</v>
          </cell>
          <cell r="D13">
            <v>-20.833333333333343</v>
          </cell>
        </row>
        <row r="14">
          <cell r="B14">
            <v>520</v>
          </cell>
          <cell r="C14">
            <v>551</v>
          </cell>
          <cell r="D14">
            <v>5.961538461538467</v>
          </cell>
        </row>
        <row r="15">
          <cell r="B15">
            <v>231</v>
          </cell>
          <cell r="C15">
            <v>231</v>
          </cell>
          <cell r="D15">
            <v>0</v>
          </cell>
        </row>
        <row r="16">
          <cell r="B16">
            <v>6374</v>
          </cell>
          <cell r="C16">
            <v>6332.1</v>
          </cell>
          <cell r="D16">
            <v>-0.65735801694383156</v>
          </cell>
        </row>
        <row r="17">
          <cell r="B17">
            <v>14</v>
          </cell>
          <cell r="C17">
            <v>53</v>
          </cell>
          <cell r="D17">
            <v>278.57142857142856</v>
          </cell>
        </row>
        <row r="18">
          <cell r="B18">
            <v>6388</v>
          </cell>
          <cell r="C18">
            <v>6385.1</v>
          </cell>
          <cell r="D18">
            <v>-4.5397620538494721E-2</v>
          </cell>
        </row>
      </sheetData>
      <sheetData sheetId="4">
        <row r="3">
          <cell r="G3">
            <v>1098</v>
          </cell>
          <cell r="H3">
            <v>941</v>
          </cell>
          <cell r="I3">
            <v>-14.298724954462656</v>
          </cell>
        </row>
        <row r="4">
          <cell r="G4">
            <v>9</v>
          </cell>
          <cell r="H4">
            <v>8</v>
          </cell>
          <cell r="I4">
            <v>-11.111111111111114</v>
          </cell>
        </row>
        <row r="5">
          <cell r="G5">
            <v>587</v>
          </cell>
          <cell r="H5">
            <v>495</v>
          </cell>
          <cell r="I5">
            <v>-15.672913117546855</v>
          </cell>
        </row>
        <row r="6">
          <cell r="G6">
            <v>96</v>
          </cell>
          <cell r="H6">
            <v>117</v>
          </cell>
          <cell r="I6">
            <v>21.875</v>
          </cell>
        </row>
        <row r="7">
          <cell r="G7">
            <v>19</v>
          </cell>
          <cell r="H7">
            <v>5</v>
          </cell>
          <cell r="I7">
            <v>-73.684210526315795</v>
          </cell>
        </row>
        <row r="8">
          <cell r="G8">
            <v>3791</v>
          </cell>
          <cell r="H8">
            <v>3795</v>
          </cell>
          <cell r="I8">
            <v>0.10551305724082738</v>
          </cell>
        </row>
        <row r="9">
          <cell r="G9">
            <v>4715</v>
          </cell>
          <cell r="H9">
            <v>4749</v>
          </cell>
          <cell r="I9">
            <v>0.72110286320254602</v>
          </cell>
        </row>
        <row r="10">
          <cell r="G10">
            <v>1247</v>
          </cell>
          <cell r="H10">
            <v>1044</v>
          </cell>
          <cell r="I10">
            <v>-16.279069767441854</v>
          </cell>
        </row>
        <row r="11">
          <cell r="G11">
            <v>15050</v>
          </cell>
          <cell r="H11">
            <v>8036</v>
          </cell>
          <cell r="I11">
            <v>-46.604651162790702</v>
          </cell>
        </row>
        <row r="12">
          <cell r="G12">
            <v>1027</v>
          </cell>
          <cell r="H12">
            <v>980</v>
          </cell>
          <cell r="I12">
            <v>-4.5764362220058388</v>
          </cell>
        </row>
        <row r="13">
          <cell r="G13">
            <v>112</v>
          </cell>
          <cell r="H13">
            <v>88</v>
          </cell>
          <cell r="I13">
            <v>-21.428571428571431</v>
          </cell>
        </row>
        <row r="14">
          <cell r="G14">
            <v>167</v>
          </cell>
          <cell r="H14">
            <v>213</v>
          </cell>
          <cell r="I14">
            <v>27.544910179640709</v>
          </cell>
        </row>
        <row r="15">
          <cell r="G15">
            <v>1</v>
          </cell>
          <cell r="H15">
            <v>0</v>
          </cell>
          <cell r="I15" t="str">
            <v/>
          </cell>
        </row>
        <row r="16">
          <cell r="G16">
            <v>1</v>
          </cell>
          <cell r="H16">
            <v>0</v>
          </cell>
          <cell r="I16" t="str">
            <v/>
          </cell>
        </row>
        <row r="17">
          <cell r="G17">
            <v>30</v>
          </cell>
          <cell r="H17">
            <v>13</v>
          </cell>
          <cell r="I17">
            <v>-56.666666666666664</v>
          </cell>
        </row>
        <row r="18">
          <cell r="G18">
            <v>2845</v>
          </cell>
          <cell r="H18">
            <v>2774</v>
          </cell>
          <cell r="I18">
            <v>-2.4956063268892734</v>
          </cell>
        </row>
        <row r="19">
          <cell r="G19">
            <v>10</v>
          </cell>
          <cell r="H19">
            <v>20</v>
          </cell>
          <cell r="I19">
            <v>100</v>
          </cell>
        </row>
        <row r="20">
          <cell r="G20">
            <v>1655</v>
          </cell>
          <cell r="H20">
            <v>1771</v>
          </cell>
          <cell r="I20">
            <v>7.0090634441087616</v>
          </cell>
        </row>
        <row r="21">
          <cell r="G21">
            <v>27</v>
          </cell>
          <cell r="H21">
            <v>41</v>
          </cell>
          <cell r="I21">
            <v>51.851851851851848</v>
          </cell>
        </row>
        <row r="22">
          <cell r="G22">
            <v>687</v>
          </cell>
          <cell r="H22">
            <v>683</v>
          </cell>
          <cell r="I22">
            <v>-0.58224163027657028</v>
          </cell>
        </row>
        <row r="23">
          <cell r="G23">
            <v>47</v>
          </cell>
          <cell r="H23">
            <v>46</v>
          </cell>
          <cell r="I23">
            <v>-2.1276595744680833</v>
          </cell>
        </row>
        <row r="24">
          <cell r="G24">
            <v>87</v>
          </cell>
          <cell r="H24">
            <v>84</v>
          </cell>
          <cell r="I24">
            <v>-3.448275862068968</v>
          </cell>
        </row>
        <row r="25">
          <cell r="G25">
            <v>2</v>
          </cell>
          <cell r="H25">
            <v>0</v>
          </cell>
          <cell r="I25" t="str">
            <v/>
          </cell>
        </row>
        <row r="26">
          <cell r="G26">
            <v>0</v>
          </cell>
          <cell r="H26">
            <v>2</v>
          </cell>
          <cell r="I26" t="str">
            <v/>
          </cell>
        </row>
        <row r="27">
          <cell r="G27">
            <v>2717</v>
          </cell>
          <cell r="H27">
            <v>3008</v>
          </cell>
          <cell r="I27">
            <v>10.783952889216053</v>
          </cell>
        </row>
        <row r="28">
          <cell r="G28">
            <v>36027</v>
          </cell>
          <cell r="H28">
            <v>28913</v>
          </cell>
          <cell r="I28">
            <v>-19.7463013850723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>
    <pageSetUpPr fitToPage="1"/>
  </sheetPr>
  <dimension ref="A1:J105"/>
  <sheetViews>
    <sheetView tabSelected="1" zoomScale="90" zoomScaleNormal="90" workbookViewId="0">
      <selection activeCell="N20" sqref="N20"/>
    </sheetView>
  </sheetViews>
  <sheetFormatPr defaultColWidth="9.109375" defaultRowHeight="13.2" x14ac:dyDescent="0.25"/>
  <cols>
    <col min="1" max="1" width="29.6640625" style="29" customWidth="1"/>
    <col min="2" max="3" width="9.109375" style="29" customWidth="1"/>
    <col min="4" max="4" width="11.5546875" style="29" customWidth="1"/>
    <col min="5" max="7" width="6.5546875" style="29" customWidth="1"/>
    <col min="8" max="8" width="7.33203125" style="29" customWidth="1"/>
    <col min="9" max="9" width="6.44140625" style="29" customWidth="1"/>
    <col min="10" max="10" width="6.33203125" style="29" customWidth="1"/>
    <col min="11" max="16384" width="9.109375" style="29"/>
  </cols>
  <sheetData>
    <row r="1" spans="1:10" x14ac:dyDescent="0.25">
      <c r="A1" s="374" t="s">
        <v>116</v>
      </c>
      <c r="B1" s="374"/>
      <c r="C1" s="374"/>
      <c r="D1" s="374"/>
      <c r="E1" s="374"/>
      <c r="F1" s="374"/>
      <c r="G1" s="374"/>
      <c r="H1" s="375"/>
      <c r="I1" s="375"/>
      <c r="J1" s="375"/>
    </row>
    <row r="2" spans="1:10" x14ac:dyDescent="0.25">
      <c r="A2" s="345"/>
      <c r="B2" s="345"/>
      <c r="C2" s="345"/>
      <c r="D2" s="345"/>
      <c r="E2" s="345"/>
      <c r="F2" s="345"/>
      <c r="G2" s="345"/>
    </row>
    <row r="3" spans="1:10" ht="13.8" thickBot="1" x14ac:dyDescent="0.3">
      <c r="A3" s="345"/>
      <c r="B3" s="345"/>
      <c r="C3" s="345"/>
      <c r="D3" s="345"/>
      <c r="E3" s="345"/>
      <c r="F3" s="345"/>
      <c r="G3" s="345"/>
    </row>
    <row r="4" spans="1:10" ht="22.5" customHeight="1" x14ac:dyDescent="0.25">
      <c r="A4" s="346" t="s">
        <v>1</v>
      </c>
      <c r="B4" s="348" t="s">
        <v>2</v>
      </c>
      <c r="C4" s="349"/>
      <c r="D4" s="350"/>
      <c r="E4" s="351" t="s">
        <v>3</v>
      </c>
      <c r="F4" s="349"/>
      <c r="G4" s="350"/>
      <c r="H4" s="341" t="s">
        <v>62</v>
      </c>
      <c r="I4" s="342"/>
      <c r="J4" s="343"/>
    </row>
    <row r="5" spans="1:10" ht="22.5" customHeight="1" thickBot="1" x14ac:dyDescent="0.3">
      <c r="A5" s="347"/>
      <c r="B5" s="30" t="s">
        <v>112</v>
      </c>
      <c r="C5" s="31" t="s">
        <v>113</v>
      </c>
      <c r="D5" s="32" t="s">
        <v>114</v>
      </c>
      <c r="E5" s="33" t="s">
        <v>112</v>
      </c>
      <c r="F5" s="34" t="s">
        <v>113</v>
      </c>
      <c r="G5" s="47" t="s">
        <v>0</v>
      </c>
      <c r="H5" s="63" t="s">
        <v>112</v>
      </c>
      <c r="I5" s="64" t="s">
        <v>113</v>
      </c>
      <c r="J5" s="47" t="s">
        <v>0</v>
      </c>
    </row>
    <row r="6" spans="1:10" ht="24.75" customHeight="1" x14ac:dyDescent="0.25">
      <c r="A6" s="48" t="s">
        <v>4</v>
      </c>
      <c r="B6" s="178">
        <f>[1]kriminalitet!M6</f>
        <v>22684</v>
      </c>
      <c r="C6" s="179">
        <f>[1]kriminalitet!N6</f>
        <v>21157</v>
      </c>
      <c r="D6" s="180">
        <f>[1]kriminalitet!O6</f>
        <v>-6.7316169987656593</v>
      </c>
      <c r="E6" s="181">
        <f>[1]kriminalitet!P6</f>
        <v>67.316169987656494</v>
      </c>
      <c r="F6" s="182">
        <f>[1]kriminalitet!Q6</f>
        <v>68.58722881315876</v>
      </c>
      <c r="G6" s="183">
        <f>[1]kriminalitet!R6</f>
        <v>1.2710588255022657</v>
      </c>
      <c r="H6" s="184">
        <f>[1]kriminalitet!S6</f>
        <v>63.256039499206487</v>
      </c>
      <c r="I6" s="185">
        <f>[1]kriminalitet!T6</f>
        <v>64.092262608120237</v>
      </c>
      <c r="J6" s="186">
        <f>[1]kriminalitet!U6</f>
        <v>0.83622310891374951</v>
      </c>
    </row>
    <row r="7" spans="1:10" ht="24.75" customHeight="1" x14ac:dyDescent="0.25">
      <c r="A7" s="49" t="s">
        <v>5</v>
      </c>
      <c r="B7" s="187">
        <f>[1]kriminalitet!M7</f>
        <v>19</v>
      </c>
      <c r="C7" s="188">
        <f>[1]kriminalitet!N7</f>
        <v>12</v>
      </c>
      <c r="D7" s="189">
        <f>[1]kriminalitet!O7</f>
        <v>-36.842105263157897</v>
      </c>
      <c r="E7" s="190">
        <f>[1]kriminalitet!P7</f>
        <v>100</v>
      </c>
      <c r="F7" s="182">
        <f>[1]kriminalitet!Q7</f>
        <v>100</v>
      </c>
      <c r="G7" s="191">
        <f>[1]kriminalitet!R7</f>
        <v>0</v>
      </c>
      <c r="H7" s="192">
        <f>[1]kriminalitet!S7</f>
        <v>100</v>
      </c>
      <c r="I7" s="193">
        <f>[1]kriminalitet!T7</f>
        <v>33.333333333333329</v>
      </c>
      <c r="J7" s="194">
        <f>[1]kriminalitet!U7</f>
        <v>-66.666666666666671</v>
      </c>
    </row>
    <row r="8" spans="1:10" ht="24.75" customHeight="1" x14ac:dyDescent="0.25">
      <c r="A8" s="50" t="s">
        <v>6</v>
      </c>
      <c r="B8" s="195">
        <f>[1]kriminalitet!M8</f>
        <v>29</v>
      </c>
      <c r="C8" s="196">
        <f>[1]kriminalitet!N8</f>
        <v>54</v>
      </c>
      <c r="D8" s="189">
        <f>[1]kriminalitet!O8</f>
        <v>86.206896551724128</v>
      </c>
      <c r="E8" s="197">
        <f>[1]kriminalitet!P8</f>
        <v>103.44827586206897</v>
      </c>
      <c r="F8" s="198">
        <f>[1]kriminalitet!Q8</f>
        <v>101.85185185185186</v>
      </c>
      <c r="G8" s="191">
        <f>[1]kriminalitet!R8</f>
        <v>-1.5964240102171061</v>
      </c>
      <c r="H8" s="199">
        <f>[1]kriminalitet!S8</f>
        <v>100</v>
      </c>
      <c r="I8" s="200">
        <f>[1]kriminalitet!T8</f>
        <v>11.111111111111111</v>
      </c>
      <c r="J8" s="194">
        <f>[1]kriminalitet!U8</f>
        <v>-88.888888888888886</v>
      </c>
    </row>
    <row r="9" spans="1:10" ht="24.75" customHeight="1" x14ac:dyDescent="0.25">
      <c r="A9" s="51" t="s">
        <v>7</v>
      </c>
      <c r="B9" s="201">
        <f>[1]kriminalitet!M9</f>
        <v>135</v>
      </c>
      <c r="C9" s="202">
        <f>[1]kriminalitet!N9</f>
        <v>127</v>
      </c>
      <c r="D9" s="189">
        <f>[1]kriminalitet!O9</f>
        <v>-5.9259259259259238</v>
      </c>
      <c r="E9" s="203">
        <f>[1]kriminalitet!P9</f>
        <v>97.777777777777771</v>
      </c>
      <c r="F9" s="204">
        <f>[1]kriminalitet!Q9</f>
        <v>96.062992125984252</v>
      </c>
      <c r="G9" s="191">
        <f>[1]kriminalitet!R9</f>
        <v>-1.7147856517935196</v>
      </c>
      <c r="H9" s="205">
        <f>[1]kriminalitet!S9</f>
        <v>97.777777777777771</v>
      </c>
      <c r="I9" s="206">
        <f>[1]kriminalitet!T9</f>
        <v>96.062992125984252</v>
      </c>
      <c r="J9" s="194">
        <f>[1]kriminalitet!U9</f>
        <v>-1.7147856517935196</v>
      </c>
    </row>
    <row r="10" spans="1:10" ht="24.75" customHeight="1" x14ac:dyDescent="0.25">
      <c r="A10" s="49" t="s">
        <v>8</v>
      </c>
      <c r="B10" s="207">
        <f>[1]kriminalitet!M10</f>
        <v>11</v>
      </c>
      <c r="C10" s="188">
        <f>[1]kriminalitet!N10</f>
        <v>7</v>
      </c>
      <c r="D10" s="189">
        <f>[1]kriminalitet!O10</f>
        <v>-36.363636363636367</v>
      </c>
      <c r="E10" s="190">
        <f>[1]kriminalitet!P10</f>
        <v>100</v>
      </c>
      <c r="F10" s="182">
        <f>[1]kriminalitet!Q10</f>
        <v>100</v>
      </c>
      <c r="G10" s="208">
        <f>[1]kriminalitet!R10</f>
        <v>0</v>
      </c>
      <c r="H10" s="192">
        <f>[1]kriminalitet!S10</f>
        <v>90.909090909090907</v>
      </c>
      <c r="I10" s="193">
        <f>[1]kriminalitet!T10</f>
        <v>100</v>
      </c>
      <c r="J10" s="194">
        <f>[1]kriminalitet!U10</f>
        <v>9.0909090909090935</v>
      </c>
    </row>
    <row r="11" spans="1:10" ht="24.75" customHeight="1" x14ac:dyDescent="0.25">
      <c r="A11" s="49" t="s">
        <v>9</v>
      </c>
      <c r="B11" s="195">
        <f>[1]kriminalitet!M11</f>
        <v>291</v>
      </c>
      <c r="C11" s="209">
        <f>[1]kriminalitet!N11</f>
        <v>183</v>
      </c>
      <c r="D11" s="189">
        <f>[1]kriminalitet!O11</f>
        <v>-37.113402061855673</v>
      </c>
      <c r="E11" s="190">
        <f>[1]kriminalitet!P11</f>
        <v>67.353951890034367</v>
      </c>
      <c r="F11" s="182">
        <f>[1]kriminalitet!Q11</f>
        <v>59.562841530054641</v>
      </c>
      <c r="G11" s="191">
        <f>[1]kriminalitet!R11</f>
        <v>-7.7911103599797258</v>
      </c>
      <c r="H11" s="192">
        <f>[1]kriminalitet!S11</f>
        <v>43.986254295532646</v>
      </c>
      <c r="I11" s="193">
        <f>[1]kriminalitet!T11</f>
        <v>44.808743169398909</v>
      </c>
      <c r="J11" s="194">
        <f>[1]kriminalitet!U11</f>
        <v>0.82248887386626279</v>
      </c>
    </row>
    <row r="12" spans="1:10" ht="24.75" customHeight="1" x14ac:dyDescent="0.25">
      <c r="A12" s="51" t="s">
        <v>10</v>
      </c>
      <c r="B12" s="210">
        <f>[1]kriminalitet!M12</f>
        <v>3559</v>
      </c>
      <c r="C12" s="202">
        <f>[1]kriminalitet!N12</f>
        <v>2629</v>
      </c>
      <c r="D12" s="189">
        <f>[1]kriminalitet!O12</f>
        <v>-26.130935656083167</v>
      </c>
      <c r="E12" s="203">
        <f>[1]kriminalitet!P12</f>
        <v>30.51418937903906</v>
      </c>
      <c r="F12" s="204">
        <f>[1]kriminalitet!Q12</f>
        <v>30.467858501331303</v>
      </c>
      <c r="G12" s="191">
        <f>[1]kriminalitet!R12</f>
        <v>-4.6330877707756457E-2</v>
      </c>
      <c r="H12" s="205">
        <f>[1]kriminalitet!S12</f>
        <v>22.422028659735883</v>
      </c>
      <c r="I12" s="206">
        <f>[1]kriminalitet!T12</f>
        <v>22.13769494104222</v>
      </c>
      <c r="J12" s="194">
        <f>[1]kriminalitet!U12</f>
        <v>-0.28433371869366297</v>
      </c>
    </row>
    <row r="13" spans="1:10" ht="24.75" customHeight="1" thickBot="1" x14ac:dyDescent="0.3">
      <c r="A13" s="51" t="s">
        <v>11</v>
      </c>
      <c r="B13" s="210">
        <f>[1]kriminalitet!M13</f>
        <v>316</v>
      </c>
      <c r="C13" s="202">
        <f>[1]kriminalitet!N13</f>
        <v>275</v>
      </c>
      <c r="D13" s="189">
        <f>[1]kriminalitet!O13</f>
        <v>-12.974683544303801</v>
      </c>
      <c r="E13" s="203">
        <f>[1]kriminalitet!P13</f>
        <v>35.12658227848101</v>
      </c>
      <c r="F13" s="204">
        <f>[1]kriminalitet!Q13</f>
        <v>51.272727272727266</v>
      </c>
      <c r="G13" s="191">
        <f>[1]kriminalitet!R13</f>
        <v>16.146144994246256</v>
      </c>
      <c r="H13" s="303">
        <f>[1]kriminalitet!S13</f>
        <v>29.430379746835445</v>
      </c>
      <c r="I13" s="304">
        <f>[1]kriminalitet!T13</f>
        <v>38.909090909090907</v>
      </c>
      <c r="J13" s="194">
        <f>[1]kriminalitet!U13</f>
        <v>9.4787111622554612</v>
      </c>
    </row>
    <row r="14" spans="1:10" ht="24.75" hidden="1" customHeight="1" thickBot="1" x14ac:dyDescent="0.3">
      <c r="A14" s="52" t="s">
        <v>12</v>
      </c>
      <c r="B14" s="211">
        <f>[1]kriminalitet!M14</f>
        <v>237</v>
      </c>
      <c r="C14" s="212">
        <f>[1]kriminalitet!N14</f>
        <v>202</v>
      </c>
      <c r="D14" s="213">
        <f>[1]kriminalitet!O14</f>
        <v>-14.767932489451468</v>
      </c>
      <c r="E14" s="214">
        <f>[1]kriminalitet!P14</f>
        <v>0</v>
      </c>
      <c r="F14" s="215">
        <f>[1]kriminalitet!Q14</f>
        <v>0</v>
      </c>
      <c r="G14" s="216">
        <f>[1]kriminalitet!R14</f>
        <v>0</v>
      </c>
      <c r="H14" s="301">
        <f>[1]kriminalitet!S14</f>
        <v>0</v>
      </c>
      <c r="I14" s="302">
        <f>[1]kriminalitet!T14</f>
        <v>0</v>
      </c>
      <c r="J14" s="219">
        <f>[1]kriminalitet!U14</f>
        <v>0</v>
      </c>
    </row>
    <row r="15" spans="1:10" ht="24.75" customHeight="1" thickTop="1" x14ac:dyDescent="0.25">
      <c r="A15" s="53" t="s">
        <v>13</v>
      </c>
      <c r="B15" s="220">
        <f>[1]kriminalitet!M15</f>
        <v>5759</v>
      </c>
      <c r="C15" s="221">
        <f>[1]kriminalitet!N15</f>
        <v>5412</v>
      </c>
      <c r="D15" s="222">
        <f>[1]kriminalitet!O15</f>
        <v>-6.0253516235457454</v>
      </c>
      <c r="E15" s="223">
        <f>[1]kriminalitet!P15</f>
        <v>99.28807084563293</v>
      </c>
      <c r="F15" s="224">
        <f>[1]kriminalitet!Q15</f>
        <v>99.611973392461195</v>
      </c>
      <c r="G15" s="225">
        <f>[1]kriminalitet!R15</f>
        <v>0.3239025468282648</v>
      </c>
      <c r="H15" s="192">
        <f>[1]kriminalitet!S15</f>
        <v>99.28807084563293</v>
      </c>
      <c r="I15" s="193">
        <f>[1]kriminalitet!T15</f>
        <v>99.353288987435334</v>
      </c>
      <c r="J15" s="226">
        <f>[1]kriminalitet!U15</f>
        <v>6.5218141802404261E-2</v>
      </c>
    </row>
    <row r="16" spans="1:10" ht="24.75" customHeight="1" thickBot="1" x14ac:dyDescent="0.3">
      <c r="A16" s="54" t="s">
        <v>14</v>
      </c>
      <c r="B16" s="227">
        <f>[1]kriminalitet!M16</f>
        <v>1238</v>
      </c>
      <c r="C16" s="228">
        <f>[1]kriminalitet!N16</f>
        <v>1339</v>
      </c>
      <c r="D16" s="229">
        <f>[1]kriminalitet!O16</f>
        <v>8.1583198707592715</v>
      </c>
      <c r="E16" s="230"/>
      <c r="F16" s="231"/>
      <c r="G16" s="232"/>
      <c r="H16" s="217"/>
      <c r="I16" s="218"/>
      <c r="J16" s="233"/>
    </row>
    <row r="17" spans="1:10" ht="24.75" customHeight="1" thickTop="1" x14ac:dyDescent="0.25">
      <c r="A17" s="55" t="s">
        <v>64</v>
      </c>
      <c r="B17" s="178">
        <f>[1]kriminalitet!M17</f>
        <v>24</v>
      </c>
      <c r="C17" s="209">
        <f>[1]kriminalitet!N17</f>
        <v>33</v>
      </c>
      <c r="D17" s="234">
        <f>[1]kriminalitet!O17</f>
        <v>37.5</v>
      </c>
      <c r="E17" s="181">
        <f>[1]kriminalitet!P17</f>
        <v>87.5</v>
      </c>
      <c r="F17" s="182">
        <f>[1]kriminalitet!Q17</f>
        <v>72.727272727272734</v>
      </c>
      <c r="G17" s="183">
        <f>[1]kriminalitet!R17</f>
        <v>-14.772727272727266</v>
      </c>
      <c r="H17" s="192">
        <f>[1]kriminalitet!S17</f>
        <v>83.333333333333343</v>
      </c>
      <c r="I17" s="193">
        <f>[1]kriminalitet!T17</f>
        <v>72.727272727272734</v>
      </c>
      <c r="J17" s="235">
        <f>[1]kriminalitet!U17</f>
        <v>-10.606060606060609</v>
      </c>
    </row>
    <row r="18" spans="1:10" ht="24.75" customHeight="1" x14ac:dyDescent="0.25">
      <c r="A18" s="71" t="s">
        <v>65</v>
      </c>
      <c r="B18" s="236">
        <f>[1]kriminalitet!M18</f>
        <v>73</v>
      </c>
      <c r="C18" s="237">
        <f>[1]kriminalitet!N18</f>
        <v>35</v>
      </c>
      <c r="D18" s="238">
        <f>[1]kriminalitet!O18</f>
        <v>-52.054794520547951</v>
      </c>
      <c r="E18" s="239">
        <f>[1]kriminalitet!P18</f>
        <v>101.36986301369863</v>
      </c>
      <c r="F18" s="240">
        <f>[1]kriminalitet!Q18</f>
        <v>117.14285714285715</v>
      </c>
      <c r="G18" s="191">
        <f>[1]kriminalitet!R18</f>
        <v>0</v>
      </c>
      <c r="H18" s="205">
        <f>[1]kriminalitet!S18</f>
        <v>0</v>
      </c>
      <c r="I18" s="193">
        <f>[1]kriminalitet!T18</f>
        <v>100</v>
      </c>
      <c r="J18" s="194">
        <f>[1]kriminalitet!U18</f>
        <v>0</v>
      </c>
    </row>
    <row r="19" spans="1:10" ht="24.75" customHeight="1" x14ac:dyDescent="0.25">
      <c r="A19" s="70" t="s">
        <v>15</v>
      </c>
      <c r="B19" s="241">
        <f>[1]kriminalitet!M19</f>
        <v>1234</v>
      </c>
      <c r="C19" s="242">
        <f>[1]kriminalitet!N19</f>
        <v>1370</v>
      </c>
      <c r="D19" s="243">
        <f>[1]kriminalitet!O19</f>
        <v>11.021069692058333</v>
      </c>
      <c r="E19" s="244">
        <f>[1]kriminalitet!P19</f>
        <v>97.082658022690438</v>
      </c>
      <c r="F19" s="198">
        <f>[1]kriminalitet!Q19</f>
        <v>95.620437956204384</v>
      </c>
      <c r="G19" s="183">
        <f>[1]kriminalitet!R19</f>
        <v>-1.4622200664860543</v>
      </c>
      <c r="H19" s="192">
        <f>[1]kriminalitet!S19</f>
        <v>95.867098865478113</v>
      </c>
      <c r="I19" s="193">
        <f>[1]kriminalitet!T19</f>
        <v>94.671532846715337</v>
      </c>
      <c r="J19" s="245">
        <f>[1]kriminalitet!U19</f>
        <v>-1.1955660187627757</v>
      </c>
    </row>
    <row r="20" spans="1:10" ht="46.5" customHeight="1" x14ac:dyDescent="0.25">
      <c r="A20" s="177" t="s">
        <v>68</v>
      </c>
      <c r="B20" s="210">
        <f>[1]kriminalitet!M20</f>
        <v>494</v>
      </c>
      <c r="C20" s="202">
        <f>[1]kriminalitet!N20</f>
        <v>595</v>
      </c>
      <c r="D20" s="246">
        <f>[1]kriminalitet!O20</f>
        <v>20.445344129554655</v>
      </c>
      <c r="E20" s="247">
        <f>[1]kriminalitet!P20</f>
        <v>98.987854251012138</v>
      </c>
      <c r="F20" s="204">
        <f>[1]kriminalitet!Q20</f>
        <v>99.495798319327733</v>
      </c>
      <c r="G20" s="191">
        <f>[1]kriminalitet!R20</f>
        <v>0.50794406831559513</v>
      </c>
      <c r="H20" s="205">
        <f>[1]kriminalitet!S20</f>
        <v>97.773279352226723</v>
      </c>
      <c r="I20" s="193">
        <f>[1]kriminalitet!T20</f>
        <v>98.82352941176471</v>
      </c>
      <c r="J20" s="248">
        <f>[1]kriminalitet!U20</f>
        <v>1.0502500595379871</v>
      </c>
    </row>
    <row r="21" spans="1:10" ht="24.75" customHeight="1" x14ac:dyDescent="0.25">
      <c r="A21" s="56" t="s">
        <v>16</v>
      </c>
      <c r="B21" s="249">
        <f>[1]kriminalitet!M21</f>
        <v>2715</v>
      </c>
      <c r="C21" s="250">
        <f>[1]kriminalitet!N21</f>
        <v>2320</v>
      </c>
      <c r="D21" s="238">
        <f>[1]kriminalitet!O21</f>
        <v>-14.548802946593</v>
      </c>
      <c r="E21" s="239">
        <f>[1]kriminalitet!P21</f>
        <v>99.521178637200734</v>
      </c>
      <c r="F21" s="240">
        <f>[1]kriminalitet!Q21</f>
        <v>99.310344827586206</v>
      </c>
      <c r="G21" s="183">
        <f>[1]kriminalitet!R21</f>
        <v>-0.21083380961452747</v>
      </c>
      <c r="H21" s="192">
        <f>[1]kriminalitet!S21</f>
        <v>98.52670349907919</v>
      </c>
      <c r="I21" s="193">
        <f>[1]kriminalitet!T21</f>
        <v>98.189655172413794</v>
      </c>
      <c r="J21" s="245">
        <f>[1]kriminalitet!U21</f>
        <v>-0.3370483266653963</v>
      </c>
    </row>
    <row r="22" spans="1:10" ht="24.75" customHeight="1" x14ac:dyDescent="0.25">
      <c r="A22" s="51" t="s">
        <v>63</v>
      </c>
      <c r="B22" s="210">
        <f>[1]kriminalitet!M22</f>
        <v>495</v>
      </c>
      <c r="C22" s="202">
        <f>[1]kriminalitet!N22</f>
        <v>315</v>
      </c>
      <c r="D22" s="246">
        <f>[1]kriminalitet!O22</f>
        <v>-36.363636363636367</v>
      </c>
      <c r="E22" s="204">
        <f>[1]kriminalitet!P22</f>
        <v>99.797979797979792</v>
      </c>
      <c r="F22" s="204">
        <f>[1]kriminalitet!Q22</f>
        <v>100.63492063492063</v>
      </c>
      <c r="G22" s="191">
        <f>[1]kriminalitet!R22</f>
        <v>0.83694083694084043</v>
      </c>
      <c r="H22" s="205">
        <f>[1]kriminalitet!S22</f>
        <v>99.797979797979792</v>
      </c>
      <c r="I22" s="193">
        <f>[1]kriminalitet!T22</f>
        <v>100.63492063492063</v>
      </c>
      <c r="J22" s="248">
        <f>[1]kriminalitet!U22</f>
        <v>0.83694083694084043</v>
      </c>
    </row>
    <row r="23" spans="1:10" ht="24.75" customHeight="1" x14ac:dyDescent="0.25">
      <c r="A23" s="71" t="s">
        <v>17</v>
      </c>
      <c r="B23" s="251">
        <f>[1]kriminalitet!M23</f>
        <v>1391</v>
      </c>
      <c r="C23" s="202">
        <f>[1]kriminalitet!N23</f>
        <v>1897</v>
      </c>
      <c r="D23" s="252">
        <f>[1]kriminalitet!O23</f>
        <v>36.376707404744792</v>
      </c>
      <c r="E23" s="253">
        <f>[1]kriminalitet!P23</f>
        <v>100.215672178289</v>
      </c>
      <c r="F23" s="204">
        <f>[1]kriminalitet!Q23</f>
        <v>100.47443331576173</v>
      </c>
      <c r="G23" s="254">
        <f>[1]kriminalitet!R23</f>
        <v>0.25876113747273166</v>
      </c>
      <c r="H23" s="255">
        <f>[1]kriminalitet!S23</f>
        <v>99.712437095614675</v>
      </c>
      <c r="I23" s="193">
        <f>[1]kriminalitet!T23</f>
        <v>99.789140748550338</v>
      </c>
      <c r="J23" s="248">
        <f>[1]kriminalitet!U23</f>
        <v>7.6703652935663058E-2</v>
      </c>
    </row>
    <row r="24" spans="1:10" ht="24.75" customHeight="1" x14ac:dyDescent="0.25">
      <c r="A24" s="58" t="s">
        <v>105</v>
      </c>
      <c r="B24" s="256">
        <f>[1]kriminalitet!M24</f>
        <v>947</v>
      </c>
      <c r="C24" s="202">
        <f>[1]kriminalitet!N24</f>
        <v>1301</v>
      </c>
      <c r="D24" s="257">
        <f>[1]kriminalitet!O24</f>
        <v>37.381203801478364</v>
      </c>
      <c r="E24" s="253">
        <f>[1]kriminalitet!P24</f>
        <v>45.300950369588172</v>
      </c>
      <c r="F24" s="182">
        <f>[1]kriminalitet!Q24</f>
        <v>49.346656418139894</v>
      </c>
      <c r="G24" s="183">
        <f>[1]kriminalitet!R24</f>
        <v>4.0457060485517218</v>
      </c>
      <c r="H24" s="255">
        <f>[1]kriminalitet!S24</f>
        <v>38.965153115100314</v>
      </c>
      <c r="I24" s="193">
        <f>[1]kriminalitet!T24</f>
        <v>40.430438124519604</v>
      </c>
      <c r="J24" s="248">
        <f>[1]kriminalitet!U24</f>
        <v>1.46528500941929</v>
      </c>
    </row>
    <row r="25" spans="1:10" ht="24.75" customHeight="1" x14ac:dyDescent="0.25">
      <c r="A25" s="57" t="s">
        <v>18</v>
      </c>
      <c r="B25" s="258">
        <f>[1]kriminalitet!M25</f>
        <v>29068</v>
      </c>
      <c r="C25" s="259">
        <f>[1]kriminalitet!N25</f>
        <v>28113</v>
      </c>
      <c r="D25" s="260">
        <f>[1]kriminalitet!O25</f>
        <v>-3.2853997523049401</v>
      </c>
      <c r="E25" s="261">
        <f>[1]kriminalitet!P25</f>
        <v>72.547130865556625</v>
      </c>
      <c r="F25" s="262">
        <f>[1]kriminalitet!Q25</f>
        <v>73.766584853982138</v>
      </c>
      <c r="G25" s="183">
        <f>[1]kriminalitet!R25</f>
        <v>1.2194539884255136</v>
      </c>
      <c r="H25" s="263">
        <f>[1]kriminalitet!S25</f>
        <v>68.996835007568464</v>
      </c>
      <c r="I25" s="206">
        <f>[1]kriminalitet!T25</f>
        <v>69.764877458826874</v>
      </c>
      <c r="J25" s="264">
        <f>[1]kriminalitet!U25</f>
        <v>0.76804245125840964</v>
      </c>
    </row>
    <row r="26" spans="1:10" ht="24.75" customHeight="1" x14ac:dyDescent="0.25">
      <c r="A26" s="58" t="s">
        <v>19</v>
      </c>
      <c r="B26" s="265">
        <f>[1]kriminalitet!M26</f>
        <v>560</v>
      </c>
      <c r="C26" s="266">
        <f>[1]kriminalitet!N26</f>
        <v>573</v>
      </c>
      <c r="D26" s="180">
        <f>[1]kriminalitet!O26</f>
        <v>2.3214285714285694</v>
      </c>
      <c r="E26" s="267">
        <f>[1]kriminalitet!P26</f>
        <v>99.464285714285722</v>
      </c>
      <c r="F26" s="204">
        <f>[1]kriminalitet!Q26</f>
        <v>100.34904013961605</v>
      </c>
      <c r="G26" s="183">
        <f>[1]kriminalitet!R26</f>
        <v>0.88475442533032833</v>
      </c>
      <c r="H26" s="95">
        <f>[1]kriminalitet!S26</f>
        <v>99.107142857142861</v>
      </c>
      <c r="I26" s="193">
        <f>[1]kriminalitet!T26</f>
        <v>99.301919720767884</v>
      </c>
      <c r="J26" s="268">
        <f>[1]kriminalitet!U26</f>
        <v>0.19477686362502311</v>
      </c>
    </row>
    <row r="27" spans="1:10" ht="24.75" customHeight="1" thickBot="1" x14ac:dyDescent="0.3">
      <c r="A27" s="174" t="s">
        <v>20</v>
      </c>
      <c r="B27" s="269">
        <f>[1]kriminalitet!M27</f>
        <v>29628</v>
      </c>
      <c r="C27" s="270">
        <f>[1]kriminalitet!N27</f>
        <v>28686</v>
      </c>
      <c r="D27" s="271">
        <f>[1]kriminalitet!O27</f>
        <v>-3.1794248683677608</v>
      </c>
      <c r="E27" s="272">
        <f>[1]kriminalitet!P27</f>
        <v>73.055893074119069</v>
      </c>
      <c r="F27" s="273">
        <f>[1]kriminalitet!Q27</f>
        <v>74.297566757303215</v>
      </c>
      <c r="G27" s="274">
        <f>[1]kriminalitet!R27</f>
        <v>1.2416736831841462</v>
      </c>
      <c r="H27" s="275">
        <f>[1]kriminalitet!S27</f>
        <v>69.565951127312005</v>
      </c>
      <c r="I27" s="276">
        <f>[1]kriminalitet!T27</f>
        <v>70.35487694345673</v>
      </c>
      <c r="J27" s="277">
        <f>[1]kriminalitet!U27</f>
        <v>0.7889258161447259</v>
      </c>
    </row>
    <row r="28" spans="1:10" ht="24.75" customHeight="1" x14ac:dyDescent="0.25">
      <c r="A28" s="49" t="s">
        <v>21</v>
      </c>
      <c r="B28" s="278">
        <f>[1]kriminalitet!M28</f>
        <v>532</v>
      </c>
      <c r="C28" s="179">
        <f>[1]kriminalitet!N28</f>
        <v>560</v>
      </c>
      <c r="D28" s="279">
        <f>[1]kriminalitet!O28</f>
        <v>5.2631578947368354</v>
      </c>
      <c r="E28" s="97"/>
      <c r="F28" s="98"/>
      <c r="G28" s="99"/>
      <c r="H28" s="97"/>
      <c r="I28" s="98"/>
      <c r="J28" s="100"/>
    </row>
    <row r="29" spans="1:10" ht="24.75" customHeight="1" thickBot="1" x14ac:dyDescent="0.3">
      <c r="A29" s="77" t="s">
        <v>66</v>
      </c>
      <c r="B29" s="280">
        <f>[1]kriminalitet!M29</f>
        <v>11707</v>
      </c>
      <c r="C29" s="228">
        <f>[1]kriminalitet!N29</f>
        <v>11569</v>
      </c>
      <c r="D29" s="281">
        <f>[1]kriminalitet!O29</f>
        <v>-1.178781925343813</v>
      </c>
      <c r="E29" s="72"/>
      <c r="F29" s="67"/>
      <c r="G29" s="101"/>
      <c r="H29" s="72"/>
      <c r="I29" s="67"/>
      <c r="J29" s="73"/>
    </row>
    <row r="30" spans="1:10" ht="24.75" customHeight="1" thickTop="1" thickBot="1" x14ac:dyDescent="0.3">
      <c r="A30" s="59" t="s">
        <v>22</v>
      </c>
      <c r="B30" s="282">
        <f>[1]kriminalitet!M30</f>
        <v>840</v>
      </c>
      <c r="C30" s="283">
        <f>[1]kriminalitet!N30</f>
        <v>814</v>
      </c>
      <c r="D30" s="284">
        <f>[1]kriminalitet!O30</f>
        <v>-3.095238095238102</v>
      </c>
      <c r="E30" s="74"/>
      <c r="F30" s="75"/>
      <c r="G30" s="102"/>
      <c r="H30" s="74"/>
      <c r="I30" s="75"/>
      <c r="J30" s="76"/>
    </row>
    <row r="31" spans="1:10" ht="18" customHeight="1" x14ac:dyDescent="0.25">
      <c r="A31" s="35"/>
      <c r="B31" s="36"/>
      <c r="C31" s="37"/>
      <c r="D31" s="38"/>
      <c r="E31" s="39"/>
      <c r="F31" s="39"/>
      <c r="G31" s="40"/>
    </row>
    <row r="32" spans="1:10" ht="15" customHeight="1" x14ac:dyDescent="0.25">
      <c r="A32" s="41"/>
      <c r="E32" s="42"/>
    </row>
    <row r="33" spans="1:7" ht="17.25" customHeight="1" x14ac:dyDescent="0.25">
      <c r="A33" s="41"/>
      <c r="E33" s="42"/>
    </row>
    <row r="34" spans="1:7" ht="17.25" customHeight="1" x14ac:dyDescent="0.25">
      <c r="A34" s="41"/>
      <c r="E34" s="43"/>
      <c r="G34" s="44"/>
    </row>
    <row r="35" spans="1:7" ht="17.25" customHeight="1" x14ac:dyDescent="0.25">
      <c r="A35" s="41"/>
      <c r="E35" s="45"/>
    </row>
    <row r="36" spans="1:7" ht="17.25" customHeight="1" x14ac:dyDescent="0.25">
      <c r="A36" s="41"/>
      <c r="E36" s="43"/>
    </row>
    <row r="37" spans="1:7" ht="17.25" customHeight="1" x14ac:dyDescent="0.25">
      <c r="A37" s="41"/>
      <c r="E37" s="43"/>
    </row>
    <row r="38" spans="1:7" ht="17.25" customHeight="1" x14ac:dyDescent="0.25">
      <c r="A38" s="41"/>
      <c r="E38" s="43"/>
    </row>
    <row r="39" spans="1:7" ht="17.25" customHeight="1" x14ac:dyDescent="0.25">
      <c r="A39" s="41"/>
      <c r="E39" s="43"/>
    </row>
    <row r="40" spans="1:7" ht="17.25" customHeight="1" x14ac:dyDescent="0.25">
      <c r="A40" s="344"/>
      <c r="B40" s="344"/>
      <c r="C40" s="344"/>
      <c r="D40" s="344"/>
      <c r="E40" s="344"/>
      <c r="F40" s="344"/>
    </row>
    <row r="41" spans="1:7" ht="7.5" customHeight="1" x14ac:dyDescent="0.25">
      <c r="A41" s="344"/>
      <c r="B41" s="344"/>
      <c r="C41" s="344"/>
      <c r="D41" s="344"/>
      <c r="E41" s="344"/>
      <c r="F41" s="344"/>
      <c r="G41" s="28"/>
    </row>
    <row r="42" spans="1:7" ht="21.75" customHeight="1" x14ac:dyDescent="0.25">
      <c r="A42" s="46"/>
      <c r="B42" s="28"/>
      <c r="C42" s="46"/>
      <c r="D42" s="28"/>
      <c r="E42" s="46"/>
      <c r="F42" s="28"/>
      <c r="G42" s="28"/>
    </row>
    <row r="43" spans="1:7" ht="21.9" customHeight="1" x14ac:dyDescent="0.25">
      <c r="A43" s="28"/>
      <c r="B43" s="28"/>
      <c r="C43" s="28"/>
      <c r="D43" s="28"/>
      <c r="E43" s="28"/>
      <c r="F43" s="28"/>
      <c r="G43" s="28"/>
    </row>
    <row r="44" spans="1:7" ht="21.9" customHeight="1" x14ac:dyDescent="0.25">
      <c r="A44" s="28"/>
      <c r="B44" s="28"/>
      <c r="C44" s="28"/>
      <c r="D44" s="28"/>
      <c r="E44" s="28"/>
      <c r="F44" s="28"/>
      <c r="G44" s="28"/>
    </row>
    <row r="45" spans="1:7" ht="21.9" customHeight="1" x14ac:dyDescent="0.25">
      <c r="A45" s="28"/>
      <c r="B45" s="28"/>
      <c r="C45" s="28"/>
      <c r="D45" s="28"/>
      <c r="E45" s="28"/>
      <c r="F45" s="28"/>
      <c r="G45" s="28"/>
    </row>
    <row r="46" spans="1:7" ht="21.9" customHeight="1" x14ac:dyDescent="0.25">
      <c r="A46" s="28"/>
      <c r="B46" s="28"/>
      <c r="C46" s="28"/>
      <c r="D46" s="28"/>
      <c r="E46" s="28"/>
      <c r="F46" s="28"/>
      <c r="G46" s="28"/>
    </row>
    <row r="47" spans="1:7" ht="21.9" customHeight="1" x14ac:dyDescent="0.25">
      <c r="A47" s="28"/>
      <c r="B47" s="28"/>
      <c r="C47" s="28"/>
      <c r="D47" s="28"/>
      <c r="E47" s="28"/>
      <c r="F47" s="28"/>
      <c r="G47" s="28"/>
    </row>
    <row r="48" spans="1:7" ht="21.9" customHeight="1" x14ac:dyDescent="0.25">
      <c r="A48" s="28"/>
      <c r="B48" s="28"/>
      <c r="C48" s="28"/>
      <c r="D48" s="28"/>
      <c r="E48" s="28"/>
      <c r="F48" s="28"/>
      <c r="G48" s="28"/>
    </row>
    <row r="49" spans="1:7" ht="21.9" customHeight="1" x14ac:dyDescent="0.25">
      <c r="A49" s="28"/>
      <c r="B49" s="28"/>
      <c r="C49" s="28"/>
      <c r="D49" s="28"/>
      <c r="E49" s="28"/>
      <c r="F49" s="28"/>
      <c r="G49" s="28"/>
    </row>
    <row r="50" spans="1:7" s="28" customFormat="1" ht="21.9" customHeight="1" x14ac:dyDescent="0.25"/>
    <row r="51" spans="1:7" s="28" customFormat="1" ht="21.9" customHeight="1" x14ac:dyDescent="0.25"/>
    <row r="52" spans="1:7" s="28" customFormat="1" ht="21.9" customHeight="1" x14ac:dyDescent="0.25"/>
    <row r="53" spans="1:7" s="28" customFormat="1" ht="19.5" customHeight="1" x14ac:dyDescent="0.25"/>
    <row r="54" spans="1:7" s="28" customFormat="1" x14ac:dyDescent="0.25"/>
    <row r="55" spans="1:7" s="28" customFormat="1" x14ac:dyDescent="0.25"/>
    <row r="56" spans="1:7" s="28" customFormat="1" x14ac:dyDescent="0.25"/>
    <row r="57" spans="1:7" s="28" customFormat="1" x14ac:dyDescent="0.25"/>
    <row r="58" spans="1:7" s="28" customFormat="1" ht="23.25" customHeight="1" x14ac:dyDescent="0.25"/>
    <row r="59" spans="1:7" s="28" customFormat="1" x14ac:dyDescent="0.25"/>
    <row r="60" spans="1:7" s="28" customFormat="1" x14ac:dyDescent="0.25"/>
    <row r="61" spans="1:7" s="28" customFormat="1" x14ac:dyDescent="0.25"/>
    <row r="62" spans="1:7" s="28" customFormat="1" x14ac:dyDescent="0.25"/>
    <row r="63" spans="1:7" s="28" customFormat="1" x14ac:dyDescent="0.25"/>
    <row r="64" spans="1:7" s="28" customFormat="1" x14ac:dyDescent="0.25"/>
    <row r="65" s="28" customFormat="1" x14ac:dyDescent="0.25"/>
    <row r="66" s="28" customFormat="1" x14ac:dyDescent="0.25"/>
    <row r="67" s="28" customFormat="1" x14ac:dyDescent="0.25"/>
    <row r="68" s="28" customFormat="1" x14ac:dyDescent="0.25"/>
    <row r="69" s="28" customFormat="1" x14ac:dyDescent="0.25"/>
    <row r="70" s="28" customFormat="1" x14ac:dyDescent="0.25"/>
    <row r="71" s="28" customFormat="1" x14ac:dyDescent="0.25"/>
    <row r="72" s="28" customFormat="1" x14ac:dyDescent="0.25"/>
    <row r="73" s="28" customFormat="1" x14ac:dyDescent="0.25"/>
    <row r="74" s="28" customFormat="1" x14ac:dyDescent="0.25"/>
    <row r="75" s="28" customFormat="1" x14ac:dyDescent="0.25"/>
    <row r="76" s="28" customFormat="1" x14ac:dyDescent="0.25"/>
    <row r="77" s="28" customFormat="1" x14ac:dyDescent="0.25"/>
    <row r="78" s="28" customFormat="1" x14ac:dyDescent="0.25"/>
    <row r="79" s="28" customFormat="1" x14ac:dyDescent="0.25"/>
    <row r="80" s="28" customFormat="1" x14ac:dyDescent="0.25"/>
    <row r="81" s="28" customFormat="1" x14ac:dyDescent="0.25"/>
    <row r="82" s="28" customFormat="1" x14ac:dyDescent="0.25"/>
    <row r="83" s="28" customFormat="1" x14ac:dyDescent="0.25"/>
    <row r="84" s="28" customFormat="1" x14ac:dyDescent="0.25"/>
    <row r="85" s="28" customFormat="1" x14ac:dyDescent="0.25"/>
    <row r="86" s="28" customFormat="1" x14ac:dyDescent="0.25"/>
    <row r="87" s="28" customFormat="1" x14ac:dyDescent="0.25"/>
    <row r="88" s="28" customFormat="1" x14ac:dyDescent="0.25"/>
    <row r="89" s="28" customFormat="1" x14ac:dyDescent="0.25"/>
    <row r="90" s="28" customFormat="1" x14ac:dyDescent="0.25"/>
    <row r="91" s="28" customFormat="1" x14ac:dyDescent="0.25"/>
    <row r="92" s="28" customFormat="1" x14ac:dyDescent="0.25"/>
    <row r="93" s="28" customFormat="1" x14ac:dyDescent="0.25"/>
    <row r="94" s="28" customFormat="1" x14ac:dyDescent="0.25"/>
    <row r="95" s="28" customFormat="1" x14ac:dyDescent="0.25"/>
    <row r="96" s="28" customFormat="1" x14ac:dyDescent="0.25"/>
    <row r="97" s="28" customFormat="1" x14ac:dyDescent="0.25"/>
    <row r="98" s="28" customFormat="1" x14ac:dyDescent="0.25"/>
    <row r="99" s="28" customFormat="1" x14ac:dyDescent="0.25"/>
    <row r="100" s="28" customFormat="1" x14ac:dyDescent="0.25"/>
    <row r="101" s="28" customFormat="1" x14ac:dyDescent="0.25"/>
    <row r="102" s="28" customFormat="1" x14ac:dyDescent="0.25"/>
    <row r="103" s="28" customFormat="1" x14ac:dyDescent="0.25"/>
    <row r="104" s="28" customFormat="1" x14ac:dyDescent="0.25"/>
    <row r="105" s="28" customFormat="1" x14ac:dyDescent="0.25"/>
  </sheetData>
  <mergeCells count="8">
    <mergeCell ref="A1:J1"/>
    <mergeCell ref="H4:J4"/>
    <mergeCell ref="A40:F41"/>
    <mergeCell ref="A2:G2"/>
    <mergeCell ref="A3:G3"/>
    <mergeCell ref="A4:A5"/>
    <mergeCell ref="B4:D4"/>
    <mergeCell ref="E4:G4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10" zoomScaleNormal="100" workbookViewId="0">
      <selection activeCell="H33" sqref="H33:I33"/>
    </sheetView>
  </sheetViews>
  <sheetFormatPr defaultRowHeight="13.2" x14ac:dyDescent="0.25"/>
  <cols>
    <col min="1" max="1" width="16.33203125" customWidth="1"/>
    <col min="2" max="3" width="7" customWidth="1"/>
    <col min="4" max="4" width="7.6640625" customWidth="1"/>
    <col min="5" max="9" width="7" customWidth="1"/>
    <col min="10" max="10" width="8.33203125" customWidth="1"/>
    <col min="11" max="11" width="5.6640625" customWidth="1"/>
  </cols>
  <sheetData>
    <row r="1" spans="1:10" x14ac:dyDescent="0.25">
      <c r="A1" s="362" t="s">
        <v>108</v>
      </c>
      <c r="B1" s="362"/>
      <c r="C1" s="362"/>
      <c r="D1" s="362"/>
      <c r="E1" s="362"/>
      <c r="F1" s="362"/>
      <c r="G1" s="362"/>
      <c r="H1" s="362"/>
      <c r="I1" s="362"/>
      <c r="J1" s="362"/>
    </row>
    <row r="2" spans="1:10" ht="13.8" thickBot="1" x14ac:dyDescent="0.3">
      <c r="A2" s="307"/>
      <c r="B2" s="307"/>
      <c r="C2" s="307"/>
      <c r="D2" s="307"/>
      <c r="E2" s="307"/>
      <c r="F2" s="307"/>
      <c r="G2" s="307"/>
      <c r="H2" s="307"/>
      <c r="I2" s="307"/>
      <c r="J2" s="307"/>
    </row>
    <row r="3" spans="1:10" ht="12" customHeight="1" x14ac:dyDescent="0.25">
      <c r="A3" s="356" t="s">
        <v>73</v>
      </c>
      <c r="B3" s="365" t="s">
        <v>74</v>
      </c>
      <c r="C3" s="366"/>
      <c r="D3" s="366"/>
      <c r="E3" s="366"/>
      <c r="F3" s="366"/>
      <c r="G3" s="366"/>
      <c r="H3" s="366"/>
      <c r="I3" s="366"/>
      <c r="J3" s="367"/>
    </row>
    <row r="4" spans="1:10" ht="12" customHeight="1" x14ac:dyDescent="0.25">
      <c r="A4" s="363"/>
      <c r="B4" s="353" t="s">
        <v>75</v>
      </c>
      <c r="C4" s="354"/>
      <c r="D4" s="355"/>
      <c r="E4" s="353" t="s">
        <v>76</v>
      </c>
      <c r="F4" s="354"/>
      <c r="G4" s="355"/>
      <c r="H4" s="353" t="s">
        <v>77</v>
      </c>
      <c r="I4" s="354"/>
      <c r="J4" s="355"/>
    </row>
    <row r="5" spans="1:10" ht="12" customHeight="1" thickBot="1" x14ac:dyDescent="0.3">
      <c r="A5" s="364"/>
      <c r="B5" s="103" t="s">
        <v>112</v>
      </c>
      <c r="C5" s="104" t="s">
        <v>113</v>
      </c>
      <c r="D5" s="105" t="s">
        <v>78</v>
      </c>
      <c r="E5" s="103" t="s">
        <v>112</v>
      </c>
      <c r="F5" s="104" t="s">
        <v>113</v>
      </c>
      <c r="G5" s="105" t="s">
        <v>78</v>
      </c>
      <c r="H5" s="103" t="s">
        <v>112</v>
      </c>
      <c r="I5" s="104" t="s">
        <v>113</v>
      </c>
      <c r="J5" s="105" t="s">
        <v>78</v>
      </c>
    </row>
    <row r="6" spans="1:10" ht="12" customHeight="1" thickBot="1" x14ac:dyDescent="0.3">
      <c r="A6" s="106" t="s">
        <v>79</v>
      </c>
      <c r="B6" s="109">
        <f>[1]USPOREDBA!P6</f>
        <v>4007</v>
      </c>
      <c r="C6" s="107">
        <f>[1]USPOREDBA!Q6</f>
        <v>3892</v>
      </c>
      <c r="D6" s="108">
        <f>[1]USPOREDBA!R6</f>
        <v>-2.8699775393062055</v>
      </c>
      <c r="E6" s="109">
        <f>[1]USPOREDBA!S6</f>
        <v>1106</v>
      </c>
      <c r="F6" s="107">
        <f>[1]USPOREDBA!T6</f>
        <v>1152</v>
      </c>
      <c r="G6" s="108">
        <f>[1]USPOREDBA!U6</f>
        <v>4.159132007233282</v>
      </c>
      <c r="H6" s="110">
        <f>[1]USPOREDBA!V6</f>
        <v>21</v>
      </c>
      <c r="I6" s="112">
        <f>[1]USPOREDBA!W6</f>
        <v>15</v>
      </c>
      <c r="J6" s="108">
        <f>[1]USPOREDBA!X6</f>
        <v>-28.571428571428569</v>
      </c>
    </row>
    <row r="7" spans="1:10" ht="12" customHeight="1" x14ac:dyDescent="0.25">
      <c r="A7" s="113" t="s">
        <v>80</v>
      </c>
      <c r="B7" s="115">
        <f>[1]USPOREDBA!P7</f>
        <v>1371</v>
      </c>
      <c r="C7" s="96">
        <f>[1]USPOREDBA!Q7</f>
        <v>1515</v>
      </c>
      <c r="D7" s="114">
        <f>[1]USPOREDBA!R7</f>
        <v>10.503282275711157</v>
      </c>
      <c r="E7" s="115">
        <f>[1]USPOREDBA!S7</f>
        <v>583</v>
      </c>
      <c r="F7" s="96">
        <f>[1]USPOREDBA!T7</f>
        <v>630</v>
      </c>
      <c r="G7" s="114">
        <f>[1]USPOREDBA!U7</f>
        <v>8.0617495711835261</v>
      </c>
      <c r="H7" s="116">
        <f>[1]USPOREDBA!V7</f>
        <v>14</v>
      </c>
      <c r="I7" s="111">
        <f>[1]USPOREDBA!W7</f>
        <v>9</v>
      </c>
      <c r="J7" s="114">
        <f>[1]USPOREDBA!X7</f>
        <v>-35.714285714285708</v>
      </c>
    </row>
    <row r="8" spans="1:10" ht="12" customHeight="1" x14ac:dyDescent="0.25">
      <c r="A8" s="117" t="s">
        <v>81</v>
      </c>
      <c r="B8" s="118">
        <f>[1]USPOREDBA!P8</f>
        <v>1679</v>
      </c>
      <c r="C8" s="69">
        <f>[1]USPOREDBA!Q8</f>
        <v>1733</v>
      </c>
      <c r="D8" s="66">
        <f>[1]USPOREDBA!R8</f>
        <v>3.2162001191185112</v>
      </c>
      <c r="E8" s="118">
        <f>[1]USPOREDBA!S8</f>
        <v>351</v>
      </c>
      <c r="F8" s="69">
        <f>[1]USPOREDBA!T8</f>
        <v>340</v>
      </c>
      <c r="G8" s="66">
        <f>[1]USPOREDBA!U8</f>
        <v>-3.1339031339031322</v>
      </c>
      <c r="H8" s="119">
        <f>[1]USPOREDBA!V8</f>
        <v>6</v>
      </c>
      <c r="I8" s="120">
        <f>[1]USPOREDBA!W8</f>
        <v>7</v>
      </c>
      <c r="J8" s="66">
        <f>[1]USPOREDBA!X8</f>
        <v>16.666666666666671</v>
      </c>
    </row>
    <row r="9" spans="1:10" ht="12" customHeight="1" x14ac:dyDescent="0.25">
      <c r="A9" s="117" t="s">
        <v>82</v>
      </c>
      <c r="B9" s="118">
        <f>[1]USPOREDBA!P9</f>
        <v>828</v>
      </c>
      <c r="C9" s="69">
        <f>[1]USPOREDBA!Q9</f>
        <v>783</v>
      </c>
      <c r="D9" s="66">
        <f>[1]USPOREDBA!R9</f>
        <v>-5.4347826086956559</v>
      </c>
      <c r="E9" s="118">
        <f>[1]USPOREDBA!S9</f>
        <v>274</v>
      </c>
      <c r="F9" s="69">
        <f>[1]USPOREDBA!T9</f>
        <v>317</v>
      </c>
      <c r="G9" s="66">
        <f>[1]USPOREDBA!U9</f>
        <v>15.693430656934311</v>
      </c>
      <c r="H9" s="119">
        <f>[1]USPOREDBA!V9</f>
        <v>8</v>
      </c>
      <c r="I9" s="120">
        <f>[1]USPOREDBA!W9</f>
        <v>3</v>
      </c>
      <c r="J9" s="66">
        <f>[1]USPOREDBA!X9</f>
        <v>-62.5</v>
      </c>
    </row>
    <row r="10" spans="1:10" ht="12" customHeight="1" thickBot="1" x14ac:dyDescent="0.3">
      <c r="A10" s="121" t="s">
        <v>83</v>
      </c>
      <c r="B10" s="124">
        <f>[1]USPOREDBA!P10</f>
        <v>766</v>
      </c>
      <c r="C10" s="122">
        <f>[1]USPOREDBA!Q10</f>
        <v>683</v>
      </c>
      <c r="D10" s="123">
        <f>[1]USPOREDBA!R10</f>
        <v>-10.835509138381212</v>
      </c>
      <c r="E10" s="124">
        <f>[1]USPOREDBA!S10</f>
        <v>250</v>
      </c>
      <c r="F10" s="122">
        <f>[1]USPOREDBA!T10</f>
        <v>270</v>
      </c>
      <c r="G10" s="123">
        <f>[1]USPOREDBA!U10</f>
        <v>8</v>
      </c>
      <c r="H10" s="125">
        <f>[1]USPOREDBA!V10</f>
        <v>12</v>
      </c>
      <c r="I10" s="126">
        <f>[1]USPOREDBA!W10</f>
        <v>7</v>
      </c>
      <c r="J10" s="123">
        <f>[1]USPOREDBA!X10</f>
        <v>-41.666666666666664</v>
      </c>
    </row>
    <row r="11" spans="1:10" ht="12" customHeight="1" x14ac:dyDescent="0.25">
      <c r="A11" s="113" t="s">
        <v>84</v>
      </c>
      <c r="B11" s="115">
        <f>[1]USPOREDBA!P11</f>
        <v>355</v>
      </c>
      <c r="C11" s="96">
        <f>[1]USPOREDBA!Q11</f>
        <v>349</v>
      </c>
      <c r="D11" s="114">
        <f>[1]USPOREDBA!R11</f>
        <v>-1.6901408450704167</v>
      </c>
      <c r="E11" s="115">
        <f>[1]USPOREDBA!S11</f>
        <v>196</v>
      </c>
      <c r="F11" s="96">
        <f>[1]USPOREDBA!T11</f>
        <v>205</v>
      </c>
      <c r="G11" s="114">
        <f>[1]USPOREDBA!U11</f>
        <v>4.5918367346938709</v>
      </c>
      <c r="H11" s="116">
        <f>[1]USPOREDBA!V11</f>
        <v>2</v>
      </c>
      <c r="I11" s="111">
        <f>[1]USPOREDBA!W11</f>
        <v>4</v>
      </c>
      <c r="J11" s="114">
        <f>[1]USPOREDBA!X11</f>
        <v>100</v>
      </c>
    </row>
    <row r="12" spans="1:10" ht="12" customHeight="1" x14ac:dyDescent="0.25">
      <c r="A12" s="117" t="s">
        <v>85</v>
      </c>
      <c r="B12" s="118">
        <f>[1]USPOREDBA!P12</f>
        <v>453</v>
      </c>
      <c r="C12" s="69">
        <f>[1]USPOREDBA!Q12</f>
        <v>470</v>
      </c>
      <c r="D12" s="66">
        <f>[1]USPOREDBA!R12</f>
        <v>3.752759381898457</v>
      </c>
      <c r="E12" s="118">
        <f>[1]USPOREDBA!S12</f>
        <v>145</v>
      </c>
      <c r="F12" s="69">
        <f>[1]USPOREDBA!T12</f>
        <v>182</v>
      </c>
      <c r="G12" s="66">
        <f>[1]USPOREDBA!U12</f>
        <v>25.517241379310349</v>
      </c>
      <c r="H12" s="119">
        <f>[1]USPOREDBA!V12</f>
        <v>6</v>
      </c>
      <c r="I12" s="120">
        <f>[1]USPOREDBA!W12</f>
        <v>5</v>
      </c>
      <c r="J12" s="66">
        <f>[1]USPOREDBA!X12</f>
        <v>-16.666666666666657</v>
      </c>
    </row>
    <row r="13" spans="1:10" ht="12" customHeight="1" x14ac:dyDescent="0.25">
      <c r="A13" s="117" t="s">
        <v>86</v>
      </c>
      <c r="B13" s="118">
        <f>[1]USPOREDBA!P13</f>
        <v>898</v>
      </c>
      <c r="C13" s="69">
        <f>[1]USPOREDBA!Q13</f>
        <v>786</v>
      </c>
      <c r="D13" s="66">
        <f>[1]USPOREDBA!R13</f>
        <v>-12.472160356347445</v>
      </c>
      <c r="E13" s="118">
        <f>[1]USPOREDBA!S13</f>
        <v>194</v>
      </c>
      <c r="F13" s="69">
        <f>[1]USPOREDBA!T13</f>
        <v>180</v>
      </c>
      <c r="G13" s="66">
        <f>[1]USPOREDBA!U13</f>
        <v>-7.2164948453608275</v>
      </c>
      <c r="H13" s="119">
        <f>[1]USPOREDBA!V13</f>
        <v>5</v>
      </c>
      <c r="I13" s="120">
        <f>[1]USPOREDBA!W13</f>
        <v>2</v>
      </c>
      <c r="J13" s="285">
        <f>[1]USPOREDBA!X13</f>
        <v>-60</v>
      </c>
    </row>
    <row r="14" spans="1:10" ht="12" customHeight="1" x14ac:dyDescent="0.25">
      <c r="A14" s="117" t="s">
        <v>87</v>
      </c>
      <c r="B14" s="118">
        <f>[1]USPOREDBA!P14</f>
        <v>538</v>
      </c>
      <c r="C14" s="69">
        <f>[1]USPOREDBA!Q14</f>
        <v>546</v>
      </c>
      <c r="D14" s="66">
        <f>[1]USPOREDBA!R14</f>
        <v>1.4869888475836461</v>
      </c>
      <c r="E14" s="118">
        <f>[1]USPOREDBA!S14</f>
        <v>162</v>
      </c>
      <c r="F14" s="69">
        <f>[1]USPOREDBA!T14</f>
        <v>147</v>
      </c>
      <c r="G14" s="66">
        <f>[1]USPOREDBA!U14</f>
        <v>-9.2592592592592524</v>
      </c>
      <c r="H14" s="119">
        <f>[1]USPOREDBA!V14</f>
        <v>4</v>
      </c>
      <c r="I14" s="120">
        <f>[1]USPOREDBA!W14</f>
        <v>4</v>
      </c>
      <c r="J14" s="66">
        <f>[1]USPOREDBA!X14</f>
        <v>0</v>
      </c>
    </row>
    <row r="15" spans="1:10" ht="12" customHeight="1" x14ac:dyDescent="0.25">
      <c r="A15" s="117" t="s">
        <v>88</v>
      </c>
      <c r="B15" s="118">
        <f>[1]USPOREDBA!P15</f>
        <v>665</v>
      </c>
      <c r="C15" s="69">
        <f>[1]USPOREDBA!Q15</f>
        <v>573</v>
      </c>
      <c r="D15" s="66">
        <f>[1]USPOREDBA!R15</f>
        <v>-13.834586466165405</v>
      </c>
      <c r="E15" s="118">
        <f>[1]USPOREDBA!S15</f>
        <v>196</v>
      </c>
      <c r="F15" s="69">
        <f>[1]USPOREDBA!T15</f>
        <v>165</v>
      </c>
      <c r="G15" s="66">
        <f>[1]USPOREDBA!U15</f>
        <v>-15.816326530612244</v>
      </c>
      <c r="H15" s="119">
        <f>[1]USPOREDBA!V15</f>
        <v>9</v>
      </c>
      <c r="I15" s="120">
        <f>[1]USPOREDBA!W15</f>
        <v>3</v>
      </c>
      <c r="J15" s="66">
        <f>[1]USPOREDBA!X15</f>
        <v>-66.666666666666671</v>
      </c>
    </row>
    <row r="16" spans="1:10" ht="12" customHeight="1" thickBot="1" x14ac:dyDescent="0.3">
      <c r="A16" s="121" t="s">
        <v>89</v>
      </c>
      <c r="B16" s="124">
        <f>[1]USPOREDBA!P16</f>
        <v>945</v>
      </c>
      <c r="C16" s="122">
        <f>[1]USPOREDBA!Q16</f>
        <v>901</v>
      </c>
      <c r="D16" s="123">
        <f>[1]USPOREDBA!R16</f>
        <v>-4.6560846560846585</v>
      </c>
      <c r="E16" s="124">
        <f>[1]USPOREDBA!S16</f>
        <v>185</v>
      </c>
      <c r="F16" s="122">
        <f>[1]USPOREDBA!T16</f>
        <v>212</v>
      </c>
      <c r="G16" s="123">
        <f>[1]USPOREDBA!U16</f>
        <v>14.594594594594597</v>
      </c>
      <c r="H16" s="125">
        <f>[1]USPOREDBA!V16</f>
        <v>7</v>
      </c>
      <c r="I16" s="126">
        <f>[1]USPOREDBA!W16</f>
        <v>5</v>
      </c>
      <c r="J16" s="123">
        <f>[1]USPOREDBA!X16</f>
        <v>-28.571428571428569</v>
      </c>
    </row>
    <row r="17" spans="1:10" ht="12" customHeight="1" x14ac:dyDescent="0.25">
      <c r="A17" s="127" t="s">
        <v>90</v>
      </c>
      <c r="B17" s="129">
        <f>[1]USPOREDBA!P17</f>
        <v>359</v>
      </c>
      <c r="C17" s="65">
        <f>[1]USPOREDBA!Q17</f>
        <v>353</v>
      </c>
      <c r="D17" s="128">
        <f>[1]USPOREDBA!R17</f>
        <v>-1.6713091922005532</v>
      </c>
      <c r="E17" s="129">
        <f>[1]USPOREDBA!S17</f>
        <v>108</v>
      </c>
      <c r="F17" s="65">
        <f>[1]USPOREDBA!T17</f>
        <v>128</v>
      </c>
      <c r="G17" s="128">
        <f>[1]USPOREDBA!U17</f>
        <v>18.518518518518505</v>
      </c>
      <c r="H17" s="130">
        <f>[1]USPOREDBA!V17</f>
        <v>2</v>
      </c>
      <c r="I17" s="131">
        <f>[1]USPOREDBA!W17</f>
        <v>1</v>
      </c>
      <c r="J17" s="128">
        <f>[1]USPOREDBA!X17</f>
        <v>-50</v>
      </c>
    </row>
    <row r="18" spans="1:10" ht="12" customHeight="1" x14ac:dyDescent="0.25">
      <c r="A18" s="117" t="s">
        <v>91</v>
      </c>
      <c r="B18" s="118">
        <f>[1]USPOREDBA!P18</f>
        <v>520</v>
      </c>
      <c r="C18" s="69">
        <f>[1]USPOREDBA!Q18</f>
        <v>565</v>
      </c>
      <c r="D18" s="66">
        <f>[1]USPOREDBA!R18</f>
        <v>8.6538461538461462</v>
      </c>
      <c r="E18" s="118">
        <f>[1]USPOREDBA!S18</f>
        <v>183</v>
      </c>
      <c r="F18" s="69">
        <f>[1]USPOREDBA!T18</f>
        <v>166</v>
      </c>
      <c r="G18" s="66">
        <f>[1]USPOREDBA!U18</f>
        <v>-9.2896174863387984</v>
      </c>
      <c r="H18" s="119">
        <f>[1]USPOREDBA!V18</f>
        <v>3</v>
      </c>
      <c r="I18" s="120">
        <f>[1]USPOREDBA!W18</f>
        <v>1</v>
      </c>
      <c r="J18" s="66">
        <f>[1]USPOREDBA!X18</f>
        <v>-66.666666666666671</v>
      </c>
    </row>
    <row r="19" spans="1:10" ht="12" customHeight="1" x14ac:dyDescent="0.25">
      <c r="A19" s="117" t="s">
        <v>92</v>
      </c>
      <c r="B19" s="118">
        <f>[1]USPOREDBA!P19</f>
        <v>528</v>
      </c>
      <c r="C19" s="69">
        <f>[1]USPOREDBA!Q19</f>
        <v>566</v>
      </c>
      <c r="D19" s="66">
        <f>[1]USPOREDBA!R19</f>
        <v>7.1969696969697026</v>
      </c>
      <c r="E19" s="118">
        <f>[1]USPOREDBA!S19</f>
        <v>117</v>
      </c>
      <c r="F19" s="69">
        <f>[1]USPOREDBA!T19</f>
        <v>126</v>
      </c>
      <c r="G19" s="66">
        <f>[1]USPOREDBA!U19</f>
        <v>7.6923076923076934</v>
      </c>
      <c r="H19" s="119">
        <f>[1]USPOREDBA!V19</f>
        <v>2</v>
      </c>
      <c r="I19" s="120">
        <f>[1]USPOREDBA!W19</f>
        <v>3</v>
      </c>
      <c r="J19" s="66">
        <f>[1]USPOREDBA!X19</f>
        <v>50</v>
      </c>
    </row>
    <row r="20" spans="1:10" ht="12" customHeight="1" x14ac:dyDescent="0.25">
      <c r="A20" s="117" t="s">
        <v>93</v>
      </c>
      <c r="B20" s="118">
        <f>[1]USPOREDBA!P20</f>
        <v>399</v>
      </c>
      <c r="C20" s="69">
        <f>[1]USPOREDBA!Q20</f>
        <v>445</v>
      </c>
      <c r="D20" s="66">
        <f>[1]USPOREDBA!R20</f>
        <v>11.528822055137852</v>
      </c>
      <c r="E20" s="118">
        <f>[1]USPOREDBA!S20</f>
        <v>123</v>
      </c>
      <c r="F20" s="69">
        <f>[1]USPOREDBA!T20</f>
        <v>111</v>
      </c>
      <c r="G20" s="66">
        <f>[1]USPOREDBA!U20</f>
        <v>-9.7560975609756042</v>
      </c>
      <c r="H20" s="119">
        <f>[1]USPOREDBA!V20</f>
        <v>4</v>
      </c>
      <c r="I20" s="120">
        <f>[1]USPOREDBA!W20</f>
        <v>4</v>
      </c>
      <c r="J20" s="66">
        <f>[1]USPOREDBA!X20</f>
        <v>0</v>
      </c>
    </row>
    <row r="21" spans="1:10" ht="12" customHeight="1" x14ac:dyDescent="0.25">
      <c r="A21" s="117" t="s">
        <v>94</v>
      </c>
      <c r="B21" s="118">
        <f>[1]USPOREDBA!P21</f>
        <v>437</v>
      </c>
      <c r="C21" s="69">
        <f>[1]USPOREDBA!Q21</f>
        <v>493</v>
      </c>
      <c r="D21" s="66">
        <f>[1]USPOREDBA!R21</f>
        <v>12.814645308924483</v>
      </c>
      <c r="E21" s="118">
        <f>[1]USPOREDBA!S21</f>
        <v>91</v>
      </c>
      <c r="F21" s="69">
        <f>[1]USPOREDBA!T21</f>
        <v>98</v>
      </c>
      <c r="G21" s="66">
        <f>[1]USPOREDBA!U21</f>
        <v>7.6923076923076934</v>
      </c>
      <c r="H21" s="119">
        <f>[1]USPOREDBA!V21</f>
        <v>4</v>
      </c>
      <c r="I21" s="120">
        <f>[1]USPOREDBA!W21</f>
        <v>7</v>
      </c>
      <c r="J21" s="66">
        <f>[1]USPOREDBA!X21</f>
        <v>75</v>
      </c>
    </row>
    <row r="22" spans="1:10" ht="12" customHeight="1" x14ac:dyDescent="0.25">
      <c r="A22" s="117" t="s">
        <v>95</v>
      </c>
      <c r="B22" s="118">
        <f>[1]USPOREDBA!P22</f>
        <v>304</v>
      </c>
      <c r="C22" s="69">
        <f>[1]USPOREDBA!Q22</f>
        <v>297</v>
      </c>
      <c r="D22" s="66">
        <f>[1]USPOREDBA!R22</f>
        <v>-2.3026315789473699</v>
      </c>
      <c r="E22" s="118">
        <f>[1]USPOREDBA!S22</f>
        <v>114</v>
      </c>
      <c r="F22" s="69">
        <f>[1]USPOREDBA!T22</f>
        <v>109</v>
      </c>
      <c r="G22" s="66">
        <f>[1]USPOREDBA!U22</f>
        <v>-4.3859649122806985</v>
      </c>
      <c r="H22" s="119">
        <f>[1]USPOREDBA!V22</f>
        <v>2</v>
      </c>
      <c r="I22" s="120">
        <f>[1]USPOREDBA!W22</f>
        <v>3</v>
      </c>
      <c r="J22" s="66">
        <f>[1]USPOREDBA!X22</f>
        <v>50</v>
      </c>
    </row>
    <row r="23" spans="1:10" ht="12" customHeight="1" x14ac:dyDescent="0.25">
      <c r="A23" s="117" t="s">
        <v>96</v>
      </c>
      <c r="B23" s="118">
        <f>[1]USPOREDBA!P23</f>
        <v>273</v>
      </c>
      <c r="C23" s="69">
        <f>[1]USPOREDBA!Q23</f>
        <v>320</v>
      </c>
      <c r="D23" s="66">
        <f>[1]USPOREDBA!R23</f>
        <v>17.216117216117226</v>
      </c>
      <c r="E23" s="118">
        <f>[1]USPOREDBA!S23</f>
        <v>77</v>
      </c>
      <c r="F23" s="69">
        <f>[1]USPOREDBA!T23</f>
        <v>74</v>
      </c>
      <c r="G23" s="66">
        <f>[1]USPOREDBA!U23</f>
        <v>-3.8961038961038952</v>
      </c>
      <c r="H23" s="119">
        <f>[1]USPOREDBA!V23</f>
        <v>0</v>
      </c>
      <c r="I23" s="120">
        <f>[1]USPOREDBA!W23</f>
        <v>2</v>
      </c>
      <c r="J23" s="66" t="str">
        <f>[1]USPOREDBA!X23</f>
        <v xml:space="preserve"> </v>
      </c>
    </row>
    <row r="24" spans="1:10" ht="12" customHeight="1" x14ac:dyDescent="0.25">
      <c r="A24" s="117" t="s">
        <v>97</v>
      </c>
      <c r="B24" s="118">
        <f>[1]USPOREDBA!P24</f>
        <v>539</v>
      </c>
      <c r="C24" s="69">
        <f>[1]USPOREDBA!Q24</f>
        <v>583</v>
      </c>
      <c r="D24" s="66">
        <f>[1]USPOREDBA!R24</f>
        <v>8.1632653061224545</v>
      </c>
      <c r="E24" s="118">
        <f>[1]USPOREDBA!S24</f>
        <v>146</v>
      </c>
      <c r="F24" s="69">
        <f>[1]USPOREDBA!T24</f>
        <v>150</v>
      </c>
      <c r="G24" s="66">
        <f>[1]USPOREDBA!U24</f>
        <v>2.7397260273972677</v>
      </c>
      <c r="H24" s="119">
        <f>[1]USPOREDBA!V24</f>
        <v>2</v>
      </c>
      <c r="I24" s="120">
        <f>[1]USPOREDBA!W24</f>
        <v>4</v>
      </c>
      <c r="J24" s="66">
        <f>[1]USPOREDBA!X24</f>
        <v>100</v>
      </c>
    </row>
    <row r="25" spans="1:10" ht="12" customHeight="1" thickBot="1" x14ac:dyDescent="0.3">
      <c r="A25" s="132" t="s">
        <v>98</v>
      </c>
      <c r="B25" s="124">
        <f>[1]USPOREDBA!P25</f>
        <v>343</v>
      </c>
      <c r="C25" s="122">
        <f>[1]USPOREDBA!Q25</f>
        <v>293</v>
      </c>
      <c r="D25" s="123">
        <f>[1]USPOREDBA!R25</f>
        <v>-14.577259475218668</v>
      </c>
      <c r="E25" s="133">
        <f>[1]USPOREDBA!S25</f>
        <v>97</v>
      </c>
      <c r="F25" s="68">
        <f>[1]USPOREDBA!T25</f>
        <v>79</v>
      </c>
      <c r="G25" s="134">
        <f>[1]USPOREDBA!U25</f>
        <v>-18.55670103092784</v>
      </c>
      <c r="H25" s="135">
        <f>[1]USPOREDBA!V25</f>
        <v>5</v>
      </c>
      <c r="I25" s="136">
        <f>[1]USPOREDBA!W25</f>
        <v>5</v>
      </c>
      <c r="J25" s="134">
        <f>[1]USPOREDBA!X25</f>
        <v>0</v>
      </c>
    </row>
    <row r="26" spans="1:10" ht="12" customHeight="1" thickBot="1" x14ac:dyDescent="0.3">
      <c r="A26" s="137" t="s">
        <v>39</v>
      </c>
      <c r="B26" s="138">
        <f>[1]USPOREDBA!P26</f>
        <v>16207</v>
      </c>
      <c r="C26" s="107">
        <f>[1]USPOREDBA!Q26</f>
        <v>16146</v>
      </c>
      <c r="D26" s="139">
        <f>[1]USPOREDBA!R26</f>
        <v>-0.37638057629419563</v>
      </c>
      <c r="E26" s="140">
        <f>[1]USPOREDBA!S26</f>
        <v>4698</v>
      </c>
      <c r="F26" s="107">
        <f>[1]USPOREDBA!T26</f>
        <v>4841</v>
      </c>
      <c r="G26" s="139">
        <f>[1]USPOREDBA!U26</f>
        <v>3.0438484461472939</v>
      </c>
      <c r="H26" s="107">
        <f>[1]USPOREDBA!V26</f>
        <v>118</v>
      </c>
      <c r="I26" s="107">
        <f>[1]USPOREDBA!W26</f>
        <v>94</v>
      </c>
      <c r="J26" s="139">
        <f>[1]USPOREDBA!X26</f>
        <v>-20.33898305084746</v>
      </c>
    </row>
    <row r="27" spans="1:10" x14ac:dyDescent="0.25">
      <c r="A27" s="141"/>
      <c r="B27" s="141"/>
      <c r="C27" s="141"/>
      <c r="D27" s="141"/>
      <c r="E27" s="141"/>
      <c r="F27" s="141"/>
      <c r="G27" s="141"/>
      <c r="H27" s="141"/>
      <c r="I27" s="141"/>
      <c r="J27" s="141"/>
    </row>
    <row r="28" spans="1:10" x14ac:dyDescent="0.25">
      <c r="A28" s="141"/>
      <c r="B28" s="141"/>
      <c r="C28" s="141"/>
      <c r="D28" s="141"/>
      <c r="E28" s="141"/>
      <c r="F28" s="141"/>
      <c r="G28" s="141"/>
      <c r="H28" s="141"/>
      <c r="I28" s="141"/>
      <c r="J28" s="141"/>
    </row>
    <row r="29" spans="1:10" x14ac:dyDescent="0.25">
      <c r="A29" s="352" t="s">
        <v>106</v>
      </c>
      <c r="B29" s="352"/>
      <c r="C29" s="352"/>
      <c r="D29" s="352"/>
      <c r="E29" s="352"/>
      <c r="F29" s="352"/>
      <c r="G29" s="352"/>
      <c r="H29" s="352"/>
      <c r="I29" s="352"/>
      <c r="J29" s="352"/>
    </row>
    <row r="30" spans="1:10" ht="13.8" thickBot="1" x14ac:dyDescent="0.3">
      <c r="A30" s="141"/>
      <c r="B30" s="141"/>
      <c r="C30" s="141"/>
      <c r="D30" s="141"/>
      <c r="E30" s="141"/>
      <c r="F30" s="141"/>
      <c r="G30" s="141"/>
      <c r="H30" s="141"/>
      <c r="I30" s="141"/>
      <c r="J30" s="141" t="s">
        <v>72</v>
      </c>
    </row>
    <row r="31" spans="1:10" ht="12" customHeight="1" x14ac:dyDescent="0.25">
      <c r="A31" s="356" t="s">
        <v>99</v>
      </c>
      <c r="B31" s="359" t="s">
        <v>100</v>
      </c>
      <c r="C31" s="360"/>
      <c r="D31" s="360"/>
      <c r="E31" s="360"/>
      <c r="F31" s="360"/>
      <c r="G31" s="360"/>
      <c r="H31" s="360"/>
      <c r="I31" s="360"/>
      <c r="J31" s="361"/>
    </row>
    <row r="32" spans="1:10" ht="12" customHeight="1" x14ac:dyDescent="0.25">
      <c r="A32" s="357"/>
      <c r="B32" s="353" t="s">
        <v>101</v>
      </c>
      <c r="C32" s="354"/>
      <c r="D32" s="355"/>
      <c r="E32" s="353" t="s">
        <v>102</v>
      </c>
      <c r="F32" s="354"/>
      <c r="G32" s="355"/>
      <c r="H32" s="353" t="s">
        <v>103</v>
      </c>
      <c r="I32" s="354"/>
      <c r="J32" s="355"/>
    </row>
    <row r="33" spans="1:10" ht="12" customHeight="1" thickBot="1" x14ac:dyDescent="0.3">
      <c r="A33" s="358"/>
      <c r="B33" s="103" t="s">
        <v>112</v>
      </c>
      <c r="C33" s="104" t="s">
        <v>113</v>
      </c>
      <c r="D33" s="105" t="s">
        <v>78</v>
      </c>
      <c r="E33" s="103" t="s">
        <v>112</v>
      </c>
      <c r="F33" s="104" t="s">
        <v>113</v>
      </c>
      <c r="G33" s="105" t="s">
        <v>78</v>
      </c>
      <c r="H33" s="103" t="s">
        <v>112</v>
      </c>
      <c r="I33" s="104" t="s">
        <v>113</v>
      </c>
      <c r="J33" s="105" t="s">
        <v>78</v>
      </c>
    </row>
    <row r="34" spans="1:10" ht="12" customHeight="1" thickBot="1" x14ac:dyDescent="0.3">
      <c r="A34" s="106" t="s">
        <v>79</v>
      </c>
      <c r="B34" s="145">
        <f>[1]USPOREDBA!P34</f>
        <v>24</v>
      </c>
      <c r="C34" s="112">
        <f>[1]USPOREDBA!Q34</f>
        <v>15</v>
      </c>
      <c r="D34" s="142">
        <f>[1]USPOREDBA!R34</f>
        <v>-37.5</v>
      </c>
      <c r="E34" s="146">
        <f>[1]USPOREDBA!S34</f>
        <v>214</v>
      </c>
      <c r="F34" s="143">
        <f>[1]USPOREDBA!T34</f>
        <v>228</v>
      </c>
      <c r="G34" s="142">
        <f>[1]USPOREDBA!U34</f>
        <v>6.5420560747663501</v>
      </c>
      <c r="H34" s="147">
        <f>[1]USPOREDBA!V34</f>
        <v>1200</v>
      </c>
      <c r="I34" s="22">
        <f>[1]USPOREDBA!W34</f>
        <v>1287</v>
      </c>
      <c r="J34" s="142">
        <f>[1]USPOREDBA!X34</f>
        <v>7.25</v>
      </c>
    </row>
    <row r="35" spans="1:10" ht="12" customHeight="1" x14ac:dyDescent="0.25">
      <c r="A35" s="113" t="s">
        <v>80</v>
      </c>
      <c r="B35" s="150">
        <f>[1]USPOREDBA!P35</f>
        <v>14</v>
      </c>
      <c r="C35" s="111">
        <f>[1]USPOREDBA!Q35</f>
        <v>10</v>
      </c>
      <c r="D35" s="148">
        <f>[1]USPOREDBA!R35</f>
        <v>-28.571428571428569</v>
      </c>
      <c r="E35" s="151">
        <f>[1]USPOREDBA!S35</f>
        <v>187</v>
      </c>
      <c r="F35" s="149">
        <f>[1]USPOREDBA!T35</f>
        <v>212</v>
      </c>
      <c r="G35" s="148">
        <f>[1]USPOREDBA!U35</f>
        <v>13.368983957219257</v>
      </c>
      <c r="H35" s="152">
        <f>[1]USPOREDBA!V35</f>
        <v>565</v>
      </c>
      <c r="I35" s="144">
        <f>[1]USPOREDBA!W35</f>
        <v>622</v>
      </c>
      <c r="J35" s="148">
        <f>[1]USPOREDBA!X35</f>
        <v>10.088495575221245</v>
      </c>
    </row>
    <row r="36" spans="1:10" ht="12" customHeight="1" x14ac:dyDescent="0.25">
      <c r="A36" s="117" t="s">
        <v>81</v>
      </c>
      <c r="B36" s="155">
        <f>[1]USPOREDBA!P36</f>
        <v>7</v>
      </c>
      <c r="C36" s="120">
        <f>[1]USPOREDBA!Q36</f>
        <v>7</v>
      </c>
      <c r="D36" s="4">
        <f>[1]USPOREDBA!R36</f>
        <v>0</v>
      </c>
      <c r="E36" s="156">
        <f>[1]USPOREDBA!S36</f>
        <v>120</v>
      </c>
      <c r="F36" s="153">
        <f>[1]USPOREDBA!T36</f>
        <v>128</v>
      </c>
      <c r="G36" s="4">
        <f>[1]USPOREDBA!U36</f>
        <v>6.6666666666666714</v>
      </c>
      <c r="H36" s="157">
        <f>[1]USPOREDBA!V36</f>
        <v>313</v>
      </c>
      <c r="I36" s="154">
        <f>[1]USPOREDBA!W36</f>
        <v>285</v>
      </c>
      <c r="J36" s="4">
        <f>[1]USPOREDBA!X36</f>
        <v>-8.9456869009584778</v>
      </c>
    </row>
    <row r="37" spans="1:10" ht="12" customHeight="1" x14ac:dyDescent="0.25">
      <c r="A37" s="117" t="s">
        <v>82</v>
      </c>
      <c r="B37" s="155">
        <f>[1]USPOREDBA!P37</f>
        <v>10</v>
      </c>
      <c r="C37" s="120">
        <f>[1]USPOREDBA!Q37</f>
        <v>3</v>
      </c>
      <c r="D37" s="4">
        <f>[1]USPOREDBA!R37</f>
        <v>-70</v>
      </c>
      <c r="E37" s="156">
        <f>[1]USPOREDBA!S37</f>
        <v>78</v>
      </c>
      <c r="F37" s="153">
        <f>[1]USPOREDBA!T37</f>
        <v>93</v>
      </c>
      <c r="G37" s="4">
        <f>[1]USPOREDBA!U37</f>
        <v>19.230769230769226</v>
      </c>
      <c r="H37" s="157">
        <f>[1]USPOREDBA!V37</f>
        <v>313</v>
      </c>
      <c r="I37" s="154">
        <f>[1]USPOREDBA!W37</f>
        <v>349</v>
      </c>
      <c r="J37" s="4">
        <f>[1]USPOREDBA!X37</f>
        <v>11.501597444089455</v>
      </c>
    </row>
    <row r="38" spans="1:10" ht="12" customHeight="1" thickBot="1" x14ac:dyDescent="0.3">
      <c r="A38" s="121" t="s">
        <v>83</v>
      </c>
      <c r="B38" s="160">
        <f>[1]USPOREDBA!P38</f>
        <v>12</v>
      </c>
      <c r="C38" s="126">
        <f>[1]USPOREDBA!Q38</f>
        <v>7</v>
      </c>
      <c r="D38" s="158">
        <f>[1]USPOREDBA!R38</f>
        <v>-41.666666666666664</v>
      </c>
      <c r="E38" s="161">
        <f>[1]USPOREDBA!S38</f>
        <v>50</v>
      </c>
      <c r="F38" s="162">
        <f>[1]USPOREDBA!T38</f>
        <v>43</v>
      </c>
      <c r="G38" s="158">
        <f>[1]USPOREDBA!U38</f>
        <v>-14</v>
      </c>
      <c r="H38" s="163">
        <f>[1]USPOREDBA!V38</f>
        <v>249</v>
      </c>
      <c r="I38" s="159">
        <f>[1]USPOREDBA!W38</f>
        <v>298</v>
      </c>
      <c r="J38" s="158">
        <f>[1]USPOREDBA!X38</f>
        <v>19.678714859437747</v>
      </c>
    </row>
    <row r="39" spans="1:10" ht="12" customHeight="1" x14ac:dyDescent="0.25">
      <c r="A39" s="113" t="s">
        <v>84</v>
      </c>
      <c r="B39" s="150">
        <f>[1]USPOREDBA!P39</f>
        <v>4</v>
      </c>
      <c r="C39" s="111">
        <f>[1]USPOREDBA!Q39</f>
        <v>4</v>
      </c>
      <c r="D39" s="148">
        <f>[1]USPOREDBA!R39</f>
        <v>0</v>
      </c>
      <c r="E39" s="151">
        <f>[1]USPOREDBA!S39</f>
        <v>77</v>
      </c>
      <c r="F39" s="149">
        <f>[1]USPOREDBA!T39</f>
        <v>71</v>
      </c>
      <c r="G39" s="148">
        <f>[1]USPOREDBA!U39</f>
        <v>-7.7922077922077904</v>
      </c>
      <c r="H39" s="151">
        <f>[1]USPOREDBA!V39</f>
        <v>164</v>
      </c>
      <c r="I39" s="149">
        <f>[1]USPOREDBA!W39</f>
        <v>184</v>
      </c>
      <c r="J39" s="148">
        <f>[1]USPOREDBA!X39</f>
        <v>12.195121951219519</v>
      </c>
    </row>
    <row r="40" spans="1:10" ht="12" customHeight="1" x14ac:dyDescent="0.25">
      <c r="A40" s="117" t="s">
        <v>85</v>
      </c>
      <c r="B40" s="155">
        <f>[1]USPOREDBA!P40</f>
        <v>8</v>
      </c>
      <c r="C40" s="120">
        <f>[1]USPOREDBA!Q40</f>
        <v>6</v>
      </c>
      <c r="D40" s="4">
        <f>[1]USPOREDBA!R40</f>
        <v>-25</v>
      </c>
      <c r="E40" s="156">
        <f>[1]USPOREDBA!S40</f>
        <v>49</v>
      </c>
      <c r="F40" s="153">
        <f>[1]USPOREDBA!T40</f>
        <v>57</v>
      </c>
      <c r="G40" s="4">
        <f>[1]USPOREDBA!U40</f>
        <v>16.326530612244895</v>
      </c>
      <c r="H40" s="156">
        <f>[1]USPOREDBA!V40</f>
        <v>177</v>
      </c>
      <c r="I40" s="153">
        <f>[1]USPOREDBA!W40</f>
        <v>212</v>
      </c>
      <c r="J40" s="4">
        <f>[1]USPOREDBA!X40</f>
        <v>19.774011299435031</v>
      </c>
    </row>
    <row r="41" spans="1:10" ht="12" customHeight="1" x14ac:dyDescent="0.25">
      <c r="A41" s="117" t="s">
        <v>86</v>
      </c>
      <c r="B41" s="155">
        <f>[1]USPOREDBA!P41</f>
        <v>6</v>
      </c>
      <c r="C41" s="120">
        <f>[1]USPOREDBA!Q41</f>
        <v>2</v>
      </c>
      <c r="D41" s="4">
        <f>[1]USPOREDBA!R41</f>
        <v>-66.666666666666671</v>
      </c>
      <c r="E41" s="156">
        <f>[1]USPOREDBA!S41</f>
        <v>66</v>
      </c>
      <c r="F41" s="153">
        <f>[1]USPOREDBA!T41</f>
        <v>47</v>
      </c>
      <c r="G41" s="4">
        <f>[1]USPOREDBA!U41</f>
        <v>-28.787878787878782</v>
      </c>
      <c r="H41" s="156">
        <f>[1]USPOREDBA!V41</f>
        <v>230</v>
      </c>
      <c r="I41" s="153">
        <f>[1]USPOREDBA!W41</f>
        <v>219</v>
      </c>
      <c r="J41" s="4">
        <f>[1]USPOREDBA!X41</f>
        <v>-4.7826086956521721</v>
      </c>
    </row>
    <row r="42" spans="1:10" ht="12" customHeight="1" x14ac:dyDescent="0.25">
      <c r="A42" s="117" t="s">
        <v>87</v>
      </c>
      <c r="B42" s="155">
        <f>[1]USPOREDBA!P42</f>
        <v>4</v>
      </c>
      <c r="C42" s="120">
        <f>[1]USPOREDBA!Q42</f>
        <v>5</v>
      </c>
      <c r="D42" s="4">
        <f>[1]USPOREDBA!R42</f>
        <v>25</v>
      </c>
      <c r="E42" s="156">
        <f>[1]USPOREDBA!S42</f>
        <v>62</v>
      </c>
      <c r="F42" s="153">
        <f>[1]USPOREDBA!T42</f>
        <v>53</v>
      </c>
      <c r="G42" s="4">
        <f>[1]USPOREDBA!U42</f>
        <v>-14.516129032258064</v>
      </c>
      <c r="H42" s="156">
        <f>[1]USPOREDBA!V42</f>
        <v>141</v>
      </c>
      <c r="I42" s="153">
        <f>[1]USPOREDBA!W42</f>
        <v>141</v>
      </c>
      <c r="J42" s="4">
        <f>[1]USPOREDBA!X42</f>
        <v>0</v>
      </c>
    </row>
    <row r="43" spans="1:10" ht="12" customHeight="1" x14ac:dyDescent="0.25">
      <c r="A43" s="117" t="s">
        <v>88</v>
      </c>
      <c r="B43" s="155">
        <f>[1]USPOREDBA!P43</f>
        <v>9</v>
      </c>
      <c r="C43" s="120">
        <f>[1]USPOREDBA!Q43</f>
        <v>3</v>
      </c>
      <c r="D43" s="4">
        <f>[1]USPOREDBA!R43</f>
        <v>-66.666666666666671</v>
      </c>
      <c r="E43" s="156">
        <f>[1]USPOREDBA!S43</f>
        <v>49</v>
      </c>
      <c r="F43" s="153">
        <f>[1]USPOREDBA!T43</f>
        <v>54</v>
      </c>
      <c r="G43" s="4">
        <f>[1]USPOREDBA!U43</f>
        <v>10.204081632653043</v>
      </c>
      <c r="H43" s="156">
        <f>[1]USPOREDBA!V43</f>
        <v>218</v>
      </c>
      <c r="I43" s="153">
        <f>[1]USPOREDBA!W43</f>
        <v>193</v>
      </c>
      <c r="J43" s="4">
        <f>[1]USPOREDBA!X43</f>
        <v>-11.467889908256879</v>
      </c>
    </row>
    <row r="44" spans="1:10" ht="12" customHeight="1" thickBot="1" x14ac:dyDescent="0.3">
      <c r="A44" s="121" t="s">
        <v>89</v>
      </c>
      <c r="B44" s="160">
        <f>[1]USPOREDBA!P44</f>
        <v>7</v>
      </c>
      <c r="C44" s="126">
        <f>[1]USPOREDBA!Q44</f>
        <v>6</v>
      </c>
      <c r="D44" s="158">
        <f>[1]USPOREDBA!R44</f>
        <v>-14.285714285714292</v>
      </c>
      <c r="E44" s="161">
        <f>[1]USPOREDBA!S44</f>
        <v>74</v>
      </c>
      <c r="F44" s="162">
        <f>[1]USPOREDBA!T44</f>
        <v>113</v>
      </c>
      <c r="G44" s="158">
        <f>[1]USPOREDBA!U44</f>
        <v>52.702702702702709</v>
      </c>
      <c r="H44" s="161">
        <f>[1]USPOREDBA!V44</f>
        <v>192</v>
      </c>
      <c r="I44" s="162">
        <f>[1]USPOREDBA!W44</f>
        <v>171</v>
      </c>
      <c r="J44" s="158">
        <f>[1]USPOREDBA!X44</f>
        <v>-10.9375</v>
      </c>
    </row>
    <row r="45" spans="1:10" ht="12" customHeight="1" x14ac:dyDescent="0.25">
      <c r="A45" s="127" t="s">
        <v>90</v>
      </c>
      <c r="B45" s="166">
        <f>[1]USPOREDBA!P45</f>
        <v>2</v>
      </c>
      <c r="C45" s="131">
        <f>[1]USPOREDBA!Q45</f>
        <v>1</v>
      </c>
      <c r="D45" s="164">
        <f>[1]USPOREDBA!R45</f>
        <v>-50</v>
      </c>
      <c r="E45" s="167">
        <f>[1]USPOREDBA!S45</f>
        <v>25</v>
      </c>
      <c r="F45" s="165">
        <f>[1]USPOREDBA!T45</f>
        <v>26</v>
      </c>
      <c r="G45" s="164">
        <f>[1]USPOREDBA!U45</f>
        <v>4</v>
      </c>
      <c r="H45" s="167">
        <f>[1]USPOREDBA!V45</f>
        <v>110</v>
      </c>
      <c r="I45" s="165">
        <f>[1]USPOREDBA!W45</f>
        <v>163</v>
      </c>
      <c r="J45" s="164">
        <f>[1]USPOREDBA!X45</f>
        <v>48.181818181818187</v>
      </c>
    </row>
    <row r="46" spans="1:10" ht="12" customHeight="1" x14ac:dyDescent="0.25">
      <c r="A46" s="117" t="s">
        <v>91</v>
      </c>
      <c r="B46" s="155">
        <f>[1]USPOREDBA!P46</f>
        <v>4</v>
      </c>
      <c r="C46" s="120">
        <f>[1]USPOREDBA!Q46</f>
        <v>1</v>
      </c>
      <c r="D46" s="4">
        <f>[1]USPOREDBA!R46</f>
        <v>-75</v>
      </c>
      <c r="E46" s="156">
        <f>[1]USPOREDBA!S46</f>
        <v>46</v>
      </c>
      <c r="F46" s="153">
        <f>[1]USPOREDBA!T46</f>
        <v>38</v>
      </c>
      <c r="G46" s="4">
        <f>[1]USPOREDBA!U46</f>
        <v>-17.391304347826093</v>
      </c>
      <c r="H46" s="156">
        <f>[1]USPOREDBA!V46</f>
        <v>225</v>
      </c>
      <c r="I46" s="153">
        <f>[1]USPOREDBA!W46</f>
        <v>184</v>
      </c>
      <c r="J46" s="4">
        <f>[1]USPOREDBA!X46</f>
        <v>-18.222222222222214</v>
      </c>
    </row>
    <row r="47" spans="1:10" ht="12" customHeight="1" x14ac:dyDescent="0.25">
      <c r="A47" s="117" t="s">
        <v>92</v>
      </c>
      <c r="B47" s="155">
        <f>[1]USPOREDBA!P47</f>
        <v>2</v>
      </c>
      <c r="C47" s="120">
        <f>[1]USPOREDBA!Q47</f>
        <v>3</v>
      </c>
      <c r="D47" s="4">
        <f>[1]USPOREDBA!R47</f>
        <v>50</v>
      </c>
      <c r="E47" s="156">
        <f>[1]USPOREDBA!S47</f>
        <v>35</v>
      </c>
      <c r="F47" s="153">
        <f>[1]USPOREDBA!T47</f>
        <v>33</v>
      </c>
      <c r="G47" s="4">
        <f>[1]USPOREDBA!U47</f>
        <v>-5.7142857142857224</v>
      </c>
      <c r="H47" s="156">
        <f>[1]USPOREDBA!V47</f>
        <v>126</v>
      </c>
      <c r="I47" s="153">
        <f>[1]USPOREDBA!W47</f>
        <v>135</v>
      </c>
      <c r="J47" s="4">
        <f>[1]USPOREDBA!X47</f>
        <v>7.1428571428571388</v>
      </c>
    </row>
    <row r="48" spans="1:10" ht="12" customHeight="1" x14ac:dyDescent="0.25">
      <c r="A48" s="117" t="s">
        <v>93</v>
      </c>
      <c r="B48" s="155">
        <f>[1]USPOREDBA!P48</f>
        <v>4</v>
      </c>
      <c r="C48" s="120">
        <f>[1]USPOREDBA!Q48</f>
        <v>4</v>
      </c>
      <c r="D48" s="4">
        <f>[1]USPOREDBA!R48</f>
        <v>0</v>
      </c>
      <c r="E48" s="156">
        <f>[1]USPOREDBA!S48</f>
        <v>38</v>
      </c>
      <c r="F48" s="153">
        <f>[1]USPOREDBA!T48</f>
        <v>36</v>
      </c>
      <c r="G48" s="4">
        <f>[1]USPOREDBA!U48</f>
        <v>-5.2631578947368496</v>
      </c>
      <c r="H48" s="156">
        <f>[1]USPOREDBA!V48</f>
        <v>134</v>
      </c>
      <c r="I48" s="153">
        <f>[1]USPOREDBA!W48</f>
        <v>132</v>
      </c>
      <c r="J48" s="4">
        <f>[1]USPOREDBA!X48</f>
        <v>-1.4925373134328339</v>
      </c>
    </row>
    <row r="49" spans="1:10" ht="12" customHeight="1" x14ac:dyDescent="0.25">
      <c r="A49" s="117" t="s">
        <v>94</v>
      </c>
      <c r="B49" s="155">
        <f>[1]USPOREDBA!P49</f>
        <v>4</v>
      </c>
      <c r="C49" s="120">
        <f>[1]USPOREDBA!Q49</f>
        <v>8</v>
      </c>
      <c r="D49" s="4">
        <f>[1]USPOREDBA!R49</f>
        <v>100</v>
      </c>
      <c r="E49" s="156">
        <f>[1]USPOREDBA!S49</f>
        <v>41</v>
      </c>
      <c r="F49" s="153">
        <f>[1]USPOREDBA!T49</f>
        <v>52</v>
      </c>
      <c r="G49" s="4">
        <f>[1]USPOREDBA!U49</f>
        <v>26.829268292682926</v>
      </c>
      <c r="H49" s="156">
        <f>[1]USPOREDBA!V49</f>
        <v>86</v>
      </c>
      <c r="I49" s="153">
        <f>[1]USPOREDBA!W49</f>
        <v>87</v>
      </c>
      <c r="J49" s="4">
        <f>[1]USPOREDBA!X49</f>
        <v>1.1627906976744242</v>
      </c>
    </row>
    <row r="50" spans="1:10" ht="12" customHeight="1" x14ac:dyDescent="0.25">
      <c r="A50" s="117" t="s">
        <v>95</v>
      </c>
      <c r="B50" s="155">
        <f>[1]USPOREDBA!P50</f>
        <v>2</v>
      </c>
      <c r="C50" s="120">
        <f>[1]USPOREDBA!Q50</f>
        <v>3</v>
      </c>
      <c r="D50" s="4">
        <f>[1]USPOREDBA!R50</f>
        <v>50</v>
      </c>
      <c r="E50" s="156">
        <f>[1]USPOREDBA!S50</f>
        <v>42</v>
      </c>
      <c r="F50" s="153">
        <f>[1]USPOREDBA!T50</f>
        <v>34</v>
      </c>
      <c r="G50" s="4">
        <f>[1]USPOREDBA!U50</f>
        <v>-19.047619047619051</v>
      </c>
      <c r="H50" s="156">
        <f>[1]USPOREDBA!V50</f>
        <v>112</v>
      </c>
      <c r="I50" s="153">
        <f>[1]USPOREDBA!W50</f>
        <v>119</v>
      </c>
      <c r="J50" s="4">
        <f>[1]USPOREDBA!X50</f>
        <v>6.25</v>
      </c>
    </row>
    <row r="51" spans="1:10" ht="12" customHeight="1" x14ac:dyDescent="0.25">
      <c r="A51" s="117" t="s">
        <v>96</v>
      </c>
      <c r="B51" s="155">
        <f>[1]USPOREDBA!P51</f>
        <v>0</v>
      </c>
      <c r="C51" s="120">
        <f>[1]USPOREDBA!Q51</f>
        <v>2</v>
      </c>
      <c r="D51" s="4" t="str">
        <f>[1]USPOREDBA!R51</f>
        <v xml:space="preserve"> </v>
      </c>
      <c r="E51" s="156">
        <f>[1]USPOREDBA!S51</f>
        <v>20</v>
      </c>
      <c r="F51" s="153">
        <f>[1]USPOREDBA!T51</f>
        <v>21</v>
      </c>
      <c r="G51" s="4">
        <f>[1]USPOREDBA!U51</f>
        <v>5</v>
      </c>
      <c r="H51" s="156">
        <f>[1]USPOREDBA!V51</f>
        <v>75</v>
      </c>
      <c r="I51" s="153">
        <f>[1]USPOREDBA!W51</f>
        <v>73</v>
      </c>
      <c r="J51" s="4">
        <f>[1]USPOREDBA!X51</f>
        <v>-2.6666666666666572</v>
      </c>
    </row>
    <row r="52" spans="1:10" ht="12" customHeight="1" x14ac:dyDescent="0.25">
      <c r="A52" s="117" t="s">
        <v>97</v>
      </c>
      <c r="B52" s="155">
        <f>[1]USPOREDBA!P52</f>
        <v>2</v>
      </c>
      <c r="C52" s="120">
        <f>[1]USPOREDBA!Q52</f>
        <v>4</v>
      </c>
      <c r="D52" s="4">
        <f>[1]USPOREDBA!R52</f>
        <v>100</v>
      </c>
      <c r="E52" s="156">
        <f>[1]USPOREDBA!S52</f>
        <v>37</v>
      </c>
      <c r="F52" s="153">
        <f>[1]USPOREDBA!T52</f>
        <v>34</v>
      </c>
      <c r="G52" s="4">
        <f>[1]USPOREDBA!U52</f>
        <v>-8.1081081081080981</v>
      </c>
      <c r="H52" s="156">
        <f>[1]USPOREDBA!V52</f>
        <v>151</v>
      </c>
      <c r="I52" s="153">
        <f>[1]USPOREDBA!W52</f>
        <v>156</v>
      </c>
      <c r="J52" s="4">
        <f>[1]USPOREDBA!X52</f>
        <v>3.3112582781456865</v>
      </c>
    </row>
    <row r="53" spans="1:10" ht="12" customHeight="1" thickBot="1" x14ac:dyDescent="0.3">
      <c r="A53" s="132" t="s">
        <v>98</v>
      </c>
      <c r="B53" s="169">
        <f>[1]USPOREDBA!P53</f>
        <v>6</v>
      </c>
      <c r="C53" s="136">
        <f>[1]USPOREDBA!Q53</f>
        <v>8</v>
      </c>
      <c r="D53" s="5">
        <f>[1]USPOREDBA!R53</f>
        <v>33.333333333333314</v>
      </c>
      <c r="E53" s="170">
        <f>[1]USPOREDBA!S53</f>
        <v>30</v>
      </c>
      <c r="F53" s="168">
        <f>[1]USPOREDBA!T53</f>
        <v>16</v>
      </c>
      <c r="G53" s="5">
        <f>[1]USPOREDBA!U53</f>
        <v>-46.666666666666664</v>
      </c>
      <c r="H53" s="170">
        <f>[1]USPOREDBA!V53</f>
        <v>99</v>
      </c>
      <c r="I53" s="168">
        <f>[1]USPOREDBA!W53</f>
        <v>83</v>
      </c>
      <c r="J53" s="5">
        <f>[1]USPOREDBA!X53</f>
        <v>-16.161616161616166</v>
      </c>
    </row>
    <row r="54" spans="1:10" ht="12" customHeight="1" thickBot="1" x14ac:dyDescent="0.3">
      <c r="A54" s="137" t="s">
        <v>39</v>
      </c>
      <c r="B54" s="286">
        <f>[1]USPOREDBA!P54</f>
        <v>131</v>
      </c>
      <c r="C54" s="287">
        <f>[1]USPOREDBA!Q54</f>
        <v>102</v>
      </c>
      <c r="D54" s="139">
        <f>[1]USPOREDBA!R54</f>
        <v>-22.137404580152676</v>
      </c>
      <c r="E54" s="171">
        <f>[1]USPOREDBA!S54</f>
        <v>1340</v>
      </c>
      <c r="F54" s="107">
        <f>[1]USPOREDBA!T54</f>
        <v>1389</v>
      </c>
      <c r="G54" s="139">
        <f>[1]USPOREDBA!U54</f>
        <v>3.6567164179104594</v>
      </c>
      <c r="H54" s="171">
        <f>[1]USPOREDBA!V54</f>
        <v>4880</v>
      </c>
      <c r="I54" s="107">
        <f>[1]USPOREDBA!W54</f>
        <v>5093</v>
      </c>
      <c r="J54" s="139">
        <f>[1]USPOREDBA!X54</f>
        <v>4.3647540983606632</v>
      </c>
    </row>
  </sheetData>
  <mergeCells count="12">
    <mergeCell ref="A1:J1"/>
    <mergeCell ref="A3:A5"/>
    <mergeCell ref="B3:J3"/>
    <mergeCell ref="B4:D4"/>
    <mergeCell ref="E4:G4"/>
    <mergeCell ref="H4:J4"/>
    <mergeCell ref="A29:J29"/>
    <mergeCell ref="H32:J32"/>
    <mergeCell ref="A31:A33"/>
    <mergeCell ref="B31:J31"/>
    <mergeCell ref="B32:D32"/>
    <mergeCell ref="E32:G32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"/>
  <sheetViews>
    <sheetView topLeftCell="A29" zoomScaleNormal="100" workbookViewId="0">
      <selection activeCell="J66" sqref="J66"/>
    </sheetView>
  </sheetViews>
  <sheetFormatPr defaultRowHeight="13.2" x14ac:dyDescent="0.25"/>
  <cols>
    <col min="1" max="1" width="15.5546875" customWidth="1"/>
    <col min="2" max="10" width="8.5546875" customWidth="1"/>
    <col min="11" max="51" width="3.33203125" customWidth="1"/>
  </cols>
  <sheetData>
    <row r="1" spans="1:10" x14ac:dyDescent="0.25">
      <c r="A1" s="362" t="s">
        <v>109</v>
      </c>
      <c r="B1" s="362"/>
      <c r="C1" s="362"/>
      <c r="D1" s="362"/>
      <c r="E1" s="362"/>
      <c r="F1" s="362"/>
      <c r="G1" s="362"/>
      <c r="H1" s="362"/>
      <c r="I1" s="362"/>
      <c r="J1" s="362"/>
    </row>
    <row r="2" spans="1:10" ht="13.8" thickBot="1" x14ac:dyDescent="0.3">
      <c r="F2" s="299"/>
    </row>
    <row r="3" spans="1:10" x14ac:dyDescent="0.25">
      <c r="A3" s="368" t="s">
        <v>104</v>
      </c>
      <c r="B3" s="370" t="s">
        <v>101</v>
      </c>
      <c r="C3" s="371"/>
      <c r="D3" s="372"/>
      <c r="E3" s="370" t="s">
        <v>102</v>
      </c>
      <c r="F3" s="371"/>
      <c r="G3" s="372"/>
      <c r="H3" s="370" t="s">
        <v>103</v>
      </c>
      <c r="I3" s="371"/>
      <c r="J3" s="372"/>
    </row>
    <row r="4" spans="1:10" ht="13.8" thickBot="1" x14ac:dyDescent="0.3">
      <c r="A4" s="369"/>
      <c r="B4" s="103" t="s">
        <v>112</v>
      </c>
      <c r="C4" s="104" t="s">
        <v>113</v>
      </c>
      <c r="D4" s="105" t="s">
        <v>78</v>
      </c>
      <c r="E4" s="103" t="s">
        <v>112</v>
      </c>
      <c r="F4" s="104" t="s">
        <v>113</v>
      </c>
      <c r="G4" s="105" t="s">
        <v>78</v>
      </c>
      <c r="H4" s="103" t="s">
        <v>112</v>
      </c>
      <c r="I4" s="104" t="s">
        <v>113</v>
      </c>
      <c r="J4" s="105" t="s">
        <v>78</v>
      </c>
    </row>
    <row r="5" spans="1:10" x14ac:dyDescent="0.25">
      <c r="A5" s="288" t="str">
        <f>[1]stranci!M53</f>
        <v>Afghanistan</v>
      </c>
      <c r="B5" s="314">
        <f>[1]stranci!N53</f>
        <v>0</v>
      </c>
      <c r="C5" s="293">
        <f>[1]stranci!O53</f>
        <v>0</v>
      </c>
      <c r="D5" s="164" t="str">
        <f>[1]stranci!P53</f>
        <v/>
      </c>
      <c r="E5" s="84">
        <f>[1]stranci!Q53</f>
        <v>0</v>
      </c>
      <c r="F5" s="292">
        <f>[1]stranci!R53</f>
        <v>0</v>
      </c>
      <c r="G5" s="164" t="str">
        <f>[1]stranci!S53</f>
        <v/>
      </c>
      <c r="H5" s="315">
        <f>[1]stranci!T53</f>
        <v>0</v>
      </c>
      <c r="I5" s="292">
        <f>[1]stranci!U53</f>
        <v>2</v>
      </c>
      <c r="J5" s="164" t="str">
        <f>[1]stranci!V53</f>
        <v/>
      </c>
    </row>
    <row r="6" spans="1:10" x14ac:dyDescent="0.25">
      <c r="A6" s="291" t="str">
        <f>[1]stranci!M54</f>
        <v>Albania</v>
      </c>
      <c r="B6" s="313">
        <f>[1]stranci!N54</f>
        <v>0</v>
      </c>
      <c r="C6" s="289">
        <f>[1]stranci!O54</f>
        <v>0</v>
      </c>
      <c r="D6" s="164" t="str">
        <f>[1]stranci!P54</f>
        <v/>
      </c>
      <c r="E6" s="316">
        <f>[1]stranci!Q54</f>
        <v>1</v>
      </c>
      <c r="F6" s="290">
        <f>[1]stranci!R54</f>
        <v>0</v>
      </c>
      <c r="G6" s="164" t="str">
        <f>[1]stranci!S54</f>
        <v/>
      </c>
      <c r="H6" s="317">
        <f>[1]stranci!T54</f>
        <v>4</v>
      </c>
      <c r="I6" s="290">
        <f>[1]stranci!U54</f>
        <v>1</v>
      </c>
      <c r="J6" s="164">
        <f>[1]stranci!V54</f>
        <v>-75</v>
      </c>
    </row>
    <row r="7" spans="1:10" x14ac:dyDescent="0.25">
      <c r="A7" s="288" t="str">
        <f>[1]stranci!M55</f>
        <v>Australia</v>
      </c>
      <c r="B7" s="310">
        <f>[1]stranci!N55</f>
        <v>0</v>
      </c>
      <c r="C7" s="289">
        <f>[1]stranci!O55</f>
        <v>0</v>
      </c>
      <c r="D7" s="164" t="str">
        <f>[1]stranci!P55</f>
        <v/>
      </c>
      <c r="E7" s="311">
        <f>[1]stranci!Q55</f>
        <v>0</v>
      </c>
      <c r="F7" s="290">
        <f>[1]stranci!R55</f>
        <v>0</v>
      </c>
      <c r="G7" s="164" t="str">
        <f>[1]stranci!S55</f>
        <v/>
      </c>
      <c r="H7" s="312">
        <f>[1]stranci!T55</f>
        <v>3</v>
      </c>
      <c r="I7" s="290">
        <f>[1]stranci!U55</f>
        <v>6</v>
      </c>
      <c r="J7" s="164">
        <f>[1]stranci!V55</f>
        <v>100</v>
      </c>
    </row>
    <row r="8" spans="1:10" x14ac:dyDescent="0.25">
      <c r="A8" s="294" t="str">
        <f>[1]stranci!M56</f>
        <v>Austria</v>
      </c>
      <c r="B8" s="310">
        <f>[1]stranci!N56</f>
        <v>2</v>
      </c>
      <c r="C8" s="289">
        <f>[1]stranci!O56</f>
        <v>3</v>
      </c>
      <c r="D8" s="164">
        <f>[1]stranci!P56</f>
        <v>50</v>
      </c>
      <c r="E8" s="311">
        <f>[1]stranci!Q56</f>
        <v>18</v>
      </c>
      <c r="F8" s="290">
        <f>[1]stranci!R56</f>
        <v>15</v>
      </c>
      <c r="G8" s="164">
        <f>[1]stranci!S56</f>
        <v>-16.666666666666657</v>
      </c>
      <c r="H8" s="312">
        <f>[1]stranci!T56</f>
        <v>25</v>
      </c>
      <c r="I8" s="290">
        <f>[1]stranci!U56</f>
        <v>25</v>
      </c>
      <c r="J8" s="164">
        <f>[1]stranci!V56</f>
        <v>0</v>
      </c>
    </row>
    <row r="9" spans="1:10" x14ac:dyDescent="0.25">
      <c r="A9" s="294" t="str">
        <f>[1]stranci!M57</f>
        <v>Belgium</v>
      </c>
      <c r="B9" s="310">
        <f>[1]stranci!N57</f>
        <v>0</v>
      </c>
      <c r="C9" s="289">
        <f>[1]stranci!O57</f>
        <v>0</v>
      </c>
      <c r="D9" s="164" t="str">
        <f>[1]stranci!P57</f>
        <v/>
      </c>
      <c r="E9" s="311">
        <f>[1]stranci!Q57</f>
        <v>1</v>
      </c>
      <c r="F9" s="290">
        <f>[1]stranci!R57</f>
        <v>0</v>
      </c>
      <c r="G9" s="164" t="str">
        <f>[1]stranci!S57</f>
        <v/>
      </c>
      <c r="H9" s="312">
        <f>[1]stranci!T57</f>
        <v>0</v>
      </c>
      <c r="I9" s="290">
        <f>[1]stranci!U57</f>
        <v>0</v>
      </c>
      <c r="J9" s="164" t="str">
        <f>[1]stranci!V57</f>
        <v/>
      </c>
    </row>
    <row r="10" spans="1:10" x14ac:dyDescent="0.25">
      <c r="A10" s="297" t="str">
        <f>[1]stranci!M58</f>
        <v>B&amp;H</v>
      </c>
      <c r="B10" s="318">
        <f>[1]stranci!N58</f>
        <v>3</v>
      </c>
      <c r="C10" s="295">
        <f>[1]stranci!O58</f>
        <v>1</v>
      </c>
      <c r="D10" s="164">
        <f>[1]stranci!P58</f>
        <v>-66.666666666666671</v>
      </c>
      <c r="E10" s="91">
        <f>[1]stranci!Q58</f>
        <v>29</v>
      </c>
      <c r="F10" s="172">
        <f>[1]stranci!R58</f>
        <v>14</v>
      </c>
      <c r="G10" s="164">
        <f>[1]stranci!S58</f>
        <v>-51.724137931034484</v>
      </c>
      <c r="H10" s="319">
        <f>[1]stranci!T58</f>
        <v>77</v>
      </c>
      <c r="I10" s="172">
        <f>[1]stranci!U58</f>
        <v>61</v>
      </c>
      <c r="J10" s="164">
        <f>[1]stranci!V58</f>
        <v>-20.779220779220779</v>
      </c>
    </row>
    <row r="11" spans="1:10" x14ac:dyDescent="0.25">
      <c r="A11" s="294" t="str">
        <f>[1]stranci!M59</f>
        <v>Bulgaria</v>
      </c>
      <c r="B11" s="318">
        <f>[1]stranci!N59</f>
        <v>0</v>
      </c>
      <c r="C11" s="295">
        <f>[1]stranci!O59</f>
        <v>0</v>
      </c>
      <c r="D11" s="164" t="str">
        <f>[1]stranci!P59</f>
        <v/>
      </c>
      <c r="E11" s="91">
        <f>[1]stranci!Q59</f>
        <v>1</v>
      </c>
      <c r="F11" s="172">
        <f>[1]stranci!R59</f>
        <v>2</v>
      </c>
      <c r="G11" s="164">
        <f>[1]stranci!S59</f>
        <v>100</v>
      </c>
      <c r="H11" s="319">
        <f>[1]stranci!T59</f>
        <v>3</v>
      </c>
      <c r="I11" s="172">
        <f>[1]stranci!U59</f>
        <v>3</v>
      </c>
      <c r="J11" s="164">
        <f>[1]stranci!V59</f>
        <v>0</v>
      </c>
    </row>
    <row r="12" spans="1:10" x14ac:dyDescent="0.25">
      <c r="A12" s="294" t="str">
        <f>[1]stranci!M60</f>
        <v>Montenegro</v>
      </c>
      <c r="B12" s="318">
        <f>[1]stranci!N60</f>
        <v>1</v>
      </c>
      <c r="C12" s="295">
        <f>[1]stranci!O60</f>
        <v>0</v>
      </c>
      <c r="D12" s="164" t="str">
        <f>[1]stranci!P60</f>
        <v/>
      </c>
      <c r="E12" s="91">
        <f>[1]stranci!Q60</f>
        <v>0</v>
      </c>
      <c r="F12" s="172">
        <f>[1]stranci!R60</f>
        <v>1</v>
      </c>
      <c r="G12" s="164" t="str">
        <f>[1]stranci!S60</f>
        <v/>
      </c>
      <c r="H12" s="319">
        <f>[1]stranci!T60</f>
        <v>2</v>
      </c>
      <c r="I12" s="172">
        <f>[1]stranci!U60</f>
        <v>0</v>
      </c>
      <c r="J12" s="164" t="str">
        <f>[1]stranci!V60</f>
        <v/>
      </c>
    </row>
    <row r="13" spans="1:10" x14ac:dyDescent="0.25">
      <c r="A13" s="294" t="str">
        <f>[1]stranci!M61</f>
        <v>Czech Republic</v>
      </c>
      <c r="B13" s="318">
        <f>[1]stranci!N61</f>
        <v>0</v>
      </c>
      <c r="C13" s="295">
        <f>[1]stranci!O61</f>
        <v>0</v>
      </c>
      <c r="D13" s="164" t="str">
        <f>[1]stranci!P61</f>
        <v/>
      </c>
      <c r="E13" s="318">
        <f>[1]stranci!Q61</f>
        <v>9</v>
      </c>
      <c r="F13" s="295">
        <f>[1]stranci!R61</f>
        <v>3</v>
      </c>
      <c r="G13" s="164">
        <f>[1]stranci!S61</f>
        <v>-66.666666666666671</v>
      </c>
      <c r="H13" s="318">
        <f>[1]stranci!T61</f>
        <v>9</v>
      </c>
      <c r="I13" s="295">
        <f>[1]stranci!U61</f>
        <v>13</v>
      </c>
      <c r="J13" s="164">
        <f>[1]stranci!V61</f>
        <v>44.444444444444429</v>
      </c>
    </row>
    <row r="14" spans="1:10" x14ac:dyDescent="0.25">
      <c r="A14" s="294" t="str">
        <f>[1]stranci!M62</f>
        <v>Denmark</v>
      </c>
      <c r="B14" s="318">
        <f>[1]stranci!N62</f>
        <v>1</v>
      </c>
      <c r="C14" s="295">
        <f>[1]stranci!O62</f>
        <v>0</v>
      </c>
      <c r="D14" s="164" t="str">
        <f>[1]stranci!P62</f>
        <v/>
      </c>
      <c r="E14" s="318">
        <f>[1]stranci!Q62</f>
        <v>0</v>
      </c>
      <c r="F14" s="295">
        <f>[1]stranci!R62</f>
        <v>0</v>
      </c>
      <c r="G14" s="164" t="str">
        <f>[1]stranci!S62</f>
        <v/>
      </c>
      <c r="H14" s="318">
        <f>[1]stranci!T62</f>
        <v>0</v>
      </c>
      <c r="I14" s="295">
        <f>[1]stranci!U62</f>
        <v>1</v>
      </c>
      <c r="J14" s="164" t="str">
        <f>[1]stranci!V62</f>
        <v/>
      </c>
    </row>
    <row r="15" spans="1:10" x14ac:dyDescent="0.25">
      <c r="A15" s="297" t="str">
        <f>[1]stranci!M63</f>
        <v>Egypt</v>
      </c>
      <c r="B15" s="320">
        <f>[1]stranci!N63</f>
        <v>0</v>
      </c>
      <c r="C15" s="308">
        <f>[1]stranci!O63</f>
        <v>0</v>
      </c>
      <c r="D15" s="164" t="str">
        <f>[1]stranci!P63</f>
        <v/>
      </c>
      <c r="E15" s="320">
        <f>[1]stranci!Q63</f>
        <v>0</v>
      </c>
      <c r="F15" s="308">
        <f>[1]stranci!R63</f>
        <v>2</v>
      </c>
      <c r="G15" s="164" t="str">
        <f>[1]stranci!S63</f>
        <v/>
      </c>
      <c r="H15" s="320">
        <f>[1]stranci!T63</f>
        <v>0</v>
      </c>
      <c r="I15" s="308">
        <f>[1]stranci!U63</f>
        <v>3</v>
      </c>
      <c r="J15" s="164" t="str">
        <f>[1]stranci!V63</f>
        <v/>
      </c>
    </row>
    <row r="16" spans="1:10" x14ac:dyDescent="0.25">
      <c r="A16" s="294" t="str">
        <f>[1]stranci!M64</f>
        <v>Philippines</v>
      </c>
      <c r="B16" s="318">
        <f>[1]stranci!N64</f>
        <v>0</v>
      </c>
      <c r="C16" s="295">
        <f>[1]stranci!O64</f>
        <v>0</v>
      </c>
      <c r="D16" s="164" t="str">
        <f>[1]stranci!P64</f>
        <v/>
      </c>
      <c r="E16" s="91">
        <f>[1]stranci!Q64</f>
        <v>2</v>
      </c>
      <c r="F16" s="172">
        <f>[1]stranci!R64</f>
        <v>1</v>
      </c>
      <c r="G16" s="164">
        <f>[1]stranci!S64</f>
        <v>-50</v>
      </c>
      <c r="H16" s="319">
        <f>[1]stranci!T64</f>
        <v>14</v>
      </c>
      <c r="I16" s="172">
        <f>[1]stranci!U64</f>
        <v>23</v>
      </c>
      <c r="J16" s="164">
        <f>[1]stranci!V64</f>
        <v>64.285714285714278</v>
      </c>
    </row>
    <row r="17" spans="1:10" x14ac:dyDescent="0.25">
      <c r="A17" s="294" t="str">
        <f>[1]stranci!M65</f>
        <v>France</v>
      </c>
      <c r="B17" s="318">
        <f>[1]stranci!N65</f>
        <v>0</v>
      </c>
      <c r="C17" s="295">
        <f>[1]stranci!O65</f>
        <v>0</v>
      </c>
      <c r="D17" s="164" t="str">
        <f>[1]stranci!P65</f>
        <v/>
      </c>
      <c r="E17" s="91">
        <f>[1]stranci!Q65</f>
        <v>7</v>
      </c>
      <c r="F17" s="172">
        <f>[1]stranci!R65</f>
        <v>3</v>
      </c>
      <c r="G17" s="164">
        <f>[1]stranci!S65</f>
        <v>-57.142857142857146</v>
      </c>
      <c r="H17" s="319">
        <f>[1]stranci!T65</f>
        <v>6</v>
      </c>
      <c r="I17" s="172">
        <f>[1]stranci!U65</f>
        <v>3</v>
      </c>
      <c r="J17" s="164">
        <f>[1]stranci!V65</f>
        <v>-50</v>
      </c>
    </row>
    <row r="18" spans="1:10" x14ac:dyDescent="0.25">
      <c r="A18" s="294" t="str">
        <f>[1]stranci!M66</f>
        <v>Greece</v>
      </c>
      <c r="B18" s="318">
        <f>[1]stranci!N66</f>
        <v>0</v>
      </c>
      <c r="C18" s="333">
        <f>[1]stranci!O66</f>
        <v>0</v>
      </c>
      <c r="D18" s="164" t="str">
        <f>[1]stranci!P66</f>
        <v/>
      </c>
      <c r="E18" s="91">
        <f>[1]stranci!Q66</f>
        <v>1</v>
      </c>
      <c r="F18" s="90">
        <f>[1]stranci!R66</f>
        <v>0</v>
      </c>
      <c r="G18" s="164" t="str">
        <f>[1]stranci!S66</f>
        <v/>
      </c>
      <c r="H18" s="319">
        <f>[1]stranci!T66</f>
        <v>4</v>
      </c>
      <c r="I18" s="90">
        <f>[1]stranci!U66</f>
        <v>0</v>
      </c>
      <c r="J18" s="164" t="str">
        <f>[1]stranci!V66</f>
        <v/>
      </c>
    </row>
    <row r="19" spans="1:10" x14ac:dyDescent="0.25">
      <c r="A19" s="297" t="str">
        <f>[1]stranci!M67</f>
        <v>India</v>
      </c>
      <c r="B19" s="318">
        <f>[1]stranci!N67</f>
        <v>0</v>
      </c>
      <c r="C19" s="295">
        <f>[1]stranci!O67</f>
        <v>0</v>
      </c>
      <c r="D19" s="164" t="str">
        <f>[1]stranci!P67</f>
        <v/>
      </c>
      <c r="E19" s="91">
        <f>[1]stranci!Q67</f>
        <v>0</v>
      </c>
      <c r="F19" s="172">
        <f>[1]stranci!R67</f>
        <v>9</v>
      </c>
      <c r="G19" s="164" t="str">
        <f>[1]stranci!S67</f>
        <v/>
      </c>
      <c r="H19" s="319">
        <f>[1]stranci!T67</f>
        <v>1</v>
      </c>
      <c r="I19" s="172">
        <f>[1]stranci!U67</f>
        <v>16</v>
      </c>
      <c r="J19" s="164">
        <f>[1]stranci!V67</f>
        <v>1500</v>
      </c>
    </row>
    <row r="20" spans="1:10" x14ac:dyDescent="0.25">
      <c r="A20" s="294" t="str">
        <f>[1]stranci!M68</f>
        <v>Iran</v>
      </c>
      <c r="B20" s="318">
        <f>[1]stranci!N68</f>
        <v>0</v>
      </c>
      <c r="C20" s="333">
        <f>[1]stranci!O68</f>
        <v>0</v>
      </c>
      <c r="D20" s="164" t="str">
        <f>[1]stranci!P68</f>
        <v/>
      </c>
      <c r="E20" s="91">
        <f>[1]stranci!Q68</f>
        <v>9</v>
      </c>
      <c r="F20" s="90">
        <f>[1]stranci!R68</f>
        <v>0</v>
      </c>
      <c r="G20" s="164" t="str">
        <f>[1]stranci!S68</f>
        <v/>
      </c>
      <c r="H20" s="319">
        <f>[1]stranci!T68</f>
        <v>21</v>
      </c>
      <c r="I20" s="90">
        <f>[1]stranci!U68</f>
        <v>0</v>
      </c>
      <c r="J20" s="164" t="str">
        <f>[1]stranci!V68</f>
        <v/>
      </c>
    </row>
    <row r="21" spans="1:10" x14ac:dyDescent="0.25">
      <c r="A21" s="297" t="str">
        <f>[1]stranci!M69</f>
        <v>Italy</v>
      </c>
      <c r="B21" s="318">
        <f>[1]stranci!N69</f>
        <v>1</v>
      </c>
      <c r="C21" s="295">
        <f>[1]stranci!O69</f>
        <v>1</v>
      </c>
      <c r="D21" s="164">
        <f>[1]stranci!P69</f>
        <v>0</v>
      </c>
      <c r="E21" s="91">
        <f>[1]stranci!Q69</f>
        <v>0</v>
      </c>
      <c r="F21" s="172">
        <f>[1]stranci!R69</f>
        <v>5</v>
      </c>
      <c r="G21" s="164" t="str">
        <f>[1]stranci!S69</f>
        <v/>
      </c>
      <c r="H21" s="319">
        <f>[1]stranci!T69</f>
        <v>0</v>
      </c>
      <c r="I21" s="172">
        <f>[1]stranci!U69</f>
        <v>27</v>
      </c>
      <c r="J21" s="164" t="str">
        <f>[1]stranci!V69</f>
        <v/>
      </c>
    </row>
    <row r="22" spans="1:10" x14ac:dyDescent="0.25">
      <c r="A22" s="297" t="str">
        <f>[1]stranci!M70</f>
        <v>Canada</v>
      </c>
      <c r="B22" s="318">
        <f>[1]stranci!N70</f>
        <v>0</v>
      </c>
      <c r="C22" s="295">
        <f>[1]stranci!O70</f>
        <v>0</v>
      </c>
      <c r="D22" s="164" t="str">
        <f>[1]stranci!P70</f>
        <v/>
      </c>
      <c r="E22" s="91">
        <f>[1]stranci!Q70</f>
        <v>9</v>
      </c>
      <c r="F22" s="172">
        <f>[1]stranci!R70</f>
        <v>1</v>
      </c>
      <c r="G22" s="164">
        <f>[1]stranci!S70</f>
        <v>-88.888888888888886</v>
      </c>
      <c r="H22" s="319">
        <f>[1]stranci!T70</f>
        <v>11</v>
      </c>
      <c r="I22" s="172">
        <f>[1]stranci!U70</f>
        <v>1</v>
      </c>
      <c r="J22" s="164">
        <f>[1]stranci!V70</f>
        <v>-90.909090909090907</v>
      </c>
    </row>
    <row r="23" spans="1:10" x14ac:dyDescent="0.25">
      <c r="A23" s="294" t="str">
        <f>[1]stranci!M71</f>
        <v>China</v>
      </c>
      <c r="B23" s="321">
        <f>[1]stranci!N71</f>
        <v>0</v>
      </c>
      <c r="C23" s="295">
        <f>[1]stranci!O71</f>
        <v>0</v>
      </c>
      <c r="D23" s="164" t="str">
        <f>[1]stranci!P71</f>
        <v/>
      </c>
      <c r="E23" s="322">
        <f>[1]stranci!Q71</f>
        <v>1</v>
      </c>
      <c r="F23" s="172">
        <f>[1]stranci!R71</f>
        <v>2</v>
      </c>
      <c r="G23" s="164">
        <f>[1]stranci!S71</f>
        <v>100</v>
      </c>
      <c r="H23" s="323">
        <f>[1]stranci!T71</f>
        <v>2</v>
      </c>
      <c r="I23" s="172">
        <f>[1]stranci!U71</f>
        <v>4</v>
      </c>
      <c r="J23" s="164">
        <f>[1]stranci!V71</f>
        <v>100</v>
      </c>
    </row>
    <row r="24" spans="1:10" x14ac:dyDescent="0.25">
      <c r="A24" s="297" t="str">
        <f>[1]stranci!M72</f>
        <v>Korea</v>
      </c>
      <c r="B24" s="318">
        <f>[1]stranci!N72</f>
        <v>0</v>
      </c>
      <c r="C24" s="295">
        <f>[1]stranci!O72</f>
        <v>0</v>
      </c>
      <c r="D24" s="164" t="str">
        <f>[1]stranci!P72</f>
        <v/>
      </c>
      <c r="E24" s="91">
        <f>[1]stranci!Q72</f>
        <v>1</v>
      </c>
      <c r="F24" s="172">
        <f>[1]stranci!R72</f>
        <v>0</v>
      </c>
      <c r="G24" s="164" t="str">
        <f>[1]stranci!S72</f>
        <v/>
      </c>
      <c r="H24" s="319">
        <f>[1]stranci!T72</f>
        <v>5</v>
      </c>
      <c r="I24" s="172">
        <f>[1]stranci!U72</f>
        <v>0</v>
      </c>
      <c r="J24" s="164" t="str">
        <f>[1]stranci!V72</f>
        <v/>
      </c>
    </row>
    <row r="25" spans="1:10" x14ac:dyDescent="0.25">
      <c r="A25" s="297" t="str">
        <f>[1]stranci!M73</f>
        <v>Kosovo</v>
      </c>
      <c r="B25" s="320">
        <f>[1]stranci!N73</f>
        <v>0</v>
      </c>
      <c r="C25" s="308">
        <f>[1]stranci!O73</f>
        <v>0</v>
      </c>
      <c r="D25" s="164" t="str">
        <f>[1]stranci!P73</f>
        <v/>
      </c>
      <c r="E25" s="86">
        <f>[1]stranci!Q73</f>
        <v>1</v>
      </c>
      <c r="F25" s="324">
        <f>[1]stranci!R73</f>
        <v>4</v>
      </c>
      <c r="G25" s="164">
        <f>[1]stranci!S73</f>
        <v>300</v>
      </c>
      <c r="H25" s="309">
        <f>[1]stranci!T73</f>
        <v>0</v>
      </c>
      <c r="I25" s="324">
        <f>[1]stranci!U73</f>
        <v>15</v>
      </c>
      <c r="J25" s="164" t="str">
        <f>[1]stranci!V73</f>
        <v/>
      </c>
    </row>
    <row r="26" spans="1:10" x14ac:dyDescent="0.25">
      <c r="A26" s="297" t="str">
        <f>[1]stranci!M74</f>
        <v>Hungary</v>
      </c>
      <c r="B26" s="318">
        <f>[1]stranci!N74</f>
        <v>0</v>
      </c>
      <c r="C26" s="295">
        <f>[1]stranci!O74</f>
        <v>1</v>
      </c>
      <c r="D26" s="164" t="str">
        <f>[1]stranci!P74</f>
        <v/>
      </c>
      <c r="E26" s="91">
        <f>[1]stranci!Q74</f>
        <v>4</v>
      </c>
      <c r="F26" s="172">
        <f>[1]stranci!R74</f>
        <v>3</v>
      </c>
      <c r="G26" s="164">
        <f>[1]stranci!S74</f>
        <v>-25</v>
      </c>
      <c r="H26" s="319">
        <f>[1]stranci!T74</f>
        <v>7</v>
      </c>
      <c r="I26" s="172">
        <f>[1]stranci!U74</f>
        <v>5</v>
      </c>
      <c r="J26" s="164">
        <f>[1]stranci!V74</f>
        <v>-28.571428571428569</v>
      </c>
    </row>
    <row r="27" spans="1:10" ht="13.5" customHeight="1" x14ac:dyDescent="0.25">
      <c r="A27" s="297" t="str">
        <f>[1]stranci!M75</f>
        <v>Malta</v>
      </c>
      <c r="B27" s="318">
        <f>[1]stranci!N75</f>
        <v>0</v>
      </c>
      <c r="C27" s="295">
        <f>[1]stranci!O75</f>
        <v>0</v>
      </c>
      <c r="D27" s="164" t="str">
        <f>[1]stranci!P75</f>
        <v/>
      </c>
      <c r="E27" s="91">
        <f>[1]stranci!Q75</f>
        <v>0</v>
      </c>
      <c r="F27" s="172">
        <f>[1]stranci!R75</f>
        <v>0</v>
      </c>
      <c r="G27" s="4" t="str">
        <f>[1]stranci!S75</f>
        <v/>
      </c>
      <c r="H27" s="319">
        <f>[1]stranci!T75</f>
        <v>0</v>
      </c>
      <c r="I27" s="172">
        <f>[1]stranci!U75</f>
        <v>0</v>
      </c>
      <c r="J27" s="4" t="str">
        <f>[1]stranci!V75</f>
        <v/>
      </c>
    </row>
    <row r="28" spans="1:10" x14ac:dyDescent="0.25">
      <c r="A28" s="294" t="str">
        <f>[1]stranci!M76</f>
        <v>Moldova</v>
      </c>
      <c r="B28" s="318">
        <f>[1]stranci!N76</f>
        <v>0</v>
      </c>
      <c r="C28" s="295">
        <f>[1]stranci!O76</f>
        <v>0</v>
      </c>
      <c r="D28" s="164" t="str">
        <f>[1]stranci!P76</f>
        <v/>
      </c>
      <c r="E28" s="91">
        <f>[1]stranci!Q76</f>
        <v>8</v>
      </c>
      <c r="F28" s="172">
        <f>[1]stranci!R76</f>
        <v>0</v>
      </c>
      <c r="G28" s="4" t="str">
        <f>[1]stranci!S76</f>
        <v/>
      </c>
      <c r="H28" s="319">
        <f>[1]stranci!T76</f>
        <v>17</v>
      </c>
      <c r="I28" s="172">
        <f>[1]stranci!U76</f>
        <v>1</v>
      </c>
      <c r="J28" s="4">
        <f>[1]stranci!V76</f>
        <v>-94.117647058823536</v>
      </c>
    </row>
    <row r="29" spans="1:10" x14ac:dyDescent="0.25">
      <c r="A29" s="297" t="str">
        <f>[1]stranci!M77</f>
        <v>Nepal</v>
      </c>
      <c r="B29" s="318">
        <f>[1]stranci!N77</f>
        <v>0</v>
      </c>
      <c r="C29" s="295">
        <f>[1]stranci!O77</f>
        <v>3</v>
      </c>
      <c r="D29" s="164" t="str">
        <f>[1]stranci!P77</f>
        <v/>
      </c>
      <c r="E29" s="91">
        <f>[1]stranci!Q77</f>
        <v>0</v>
      </c>
      <c r="F29" s="172">
        <f>[1]stranci!R77</f>
        <v>10</v>
      </c>
      <c r="G29" s="4" t="str">
        <f>[1]stranci!S77</f>
        <v/>
      </c>
      <c r="H29" s="319">
        <f>[1]stranci!T77</f>
        <v>0</v>
      </c>
      <c r="I29" s="172">
        <f>[1]stranci!U77</f>
        <v>26</v>
      </c>
      <c r="J29" s="4" t="str">
        <f>[1]stranci!V77</f>
        <v/>
      </c>
    </row>
    <row r="30" spans="1:10" x14ac:dyDescent="0.25">
      <c r="A30" s="297" t="str">
        <f>[1]stranci!M78</f>
        <v>Netherland</v>
      </c>
      <c r="B30" s="318">
        <f>[1]stranci!N78</f>
        <v>0</v>
      </c>
      <c r="C30" s="295">
        <f>[1]stranci!O78</f>
        <v>0</v>
      </c>
      <c r="D30" s="164" t="str">
        <f>[1]stranci!P78</f>
        <v/>
      </c>
      <c r="E30" s="91">
        <f>[1]stranci!Q78</f>
        <v>8</v>
      </c>
      <c r="F30" s="172">
        <f>[1]stranci!R78</f>
        <v>3</v>
      </c>
      <c r="G30" s="4">
        <f>[1]stranci!S78</f>
        <v>-62.5</v>
      </c>
      <c r="H30" s="319">
        <f>[1]stranci!T78</f>
        <v>20</v>
      </c>
      <c r="I30" s="172">
        <f>[1]stranci!U78</f>
        <v>6</v>
      </c>
      <c r="J30" s="4">
        <f>[1]stranci!V78</f>
        <v>-70</v>
      </c>
    </row>
    <row r="31" spans="1:10" x14ac:dyDescent="0.25">
      <c r="A31" s="297" t="str">
        <f>[1]stranci!M79</f>
        <v>Norway</v>
      </c>
      <c r="B31" s="318">
        <f>[1]stranci!N79</f>
        <v>0</v>
      </c>
      <c r="C31" s="295">
        <f>[1]stranci!O79</f>
        <v>0</v>
      </c>
      <c r="D31" s="164" t="str">
        <f>[1]stranci!P79</f>
        <v/>
      </c>
      <c r="E31" s="91">
        <f>[1]stranci!Q79</f>
        <v>0</v>
      </c>
      <c r="F31" s="172">
        <f>[1]stranci!R79</f>
        <v>0</v>
      </c>
      <c r="G31" s="4" t="str">
        <f>[1]stranci!S79</f>
        <v/>
      </c>
      <c r="H31" s="319">
        <f>[1]stranci!T79</f>
        <v>3</v>
      </c>
      <c r="I31" s="172">
        <f>[1]stranci!U79</f>
        <v>1</v>
      </c>
      <c r="J31" s="4">
        <f>[1]stranci!V79</f>
        <v>-66.666666666666671</v>
      </c>
    </row>
    <row r="32" spans="1:10" x14ac:dyDescent="0.25">
      <c r="A32" s="294" t="str">
        <f>[1]stranci!M80</f>
        <v>Germany</v>
      </c>
      <c r="B32" s="318">
        <f>[1]stranci!N80</f>
        <v>3</v>
      </c>
      <c r="C32" s="295">
        <f>[1]stranci!O80</f>
        <v>0</v>
      </c>
      <c r="D32" s="164" t="str">
        <f>[1]stranci!P80</f>
        <v/>
      </c>
      <c r="E32" s="91">
        <f>[1]stranci!Q80</f>
        <v>0</v>
      </c>
      <c r="F32" s="172">
        <f>[1]stranci!R80</f>
        <v>25</v>
      </c>
      <c r="G32" s="4" t="str">
        <f>[1]stranci!S80</f>
        <v/>
      </c>
      <c r="H32" s="319">
        <f>[1]stranci!T80</f>
        <v>0</v>
      </c>
      <c r="I32" s="172">
        <f>[1]stranci!U80</f>
        <v>47</v>
      </c>
      <c r="J32" s="4" t="str">
        <f>[1]stranci!V80</f>
        <v/>
      </c>
    </row>
    <row r="33" spans="1:10" x14ac:dyDescent="0.25">
      <c r="A33" s="294" t="str">
        <f>[1]stranci!M81</f>
        <v>Pakistan</v>
      </c>
      <c r="B33" s="296">
        <f>[1]stranci!N81</f>
        <v>0</v>
      </c>
      <c r="C33" s="333">
        <f>[1]stranci!O81</f>
        <v>0</v>
      </c>
      <c r="D33" s="4" t="str">
        <f>[1]stranci!P81</f>
        <v/>
      </c>
      <c r="E33" s="91">
        <f>[1]stranci!Q81</f>
        <v>29</v>
      </c>
      <c r="F33" s="90">
        <f>[1]stranci!R81</f>
        <v>1</v>
      </c>
      <c r="G33" s="4">
        <f>[1]stranci!S81</f>
        <v>-96.551724137931032</v>
      </c>
      <c r="H33" s="319">
        <f>[1]stranci!T81</f>
        <v>61</v>
      </c>
      <c r="I33" s="90">
        <f>[1]stranci!U81</f>
        <v>1</v>
      </c>
      <c r="J33" s="4">
        <f>[1]stranci!V81</f>
        <v>-98.360655737704917</v>
      </c>
    </row>
    <row r="34" spans="1:10" x14ac:dyDescent="0.25">
      <c r="A34" s="328" t="str">
        <f>[1]stranci!M82</f>
        <v>Poland</v>
      </c>
      <c r="B34" s="329">
        <f>[1]stranci!N82</f>
        <v>0</v>
      </c>
      <c r="C34" s="330">
        <f>[1]stranci!O82</f>
        <v>0</v>
      </c>
      <c r="D34" s="78" t="str">
        <f>[1]stranci!P82</f>
        <v/>
      </c>
      <c r="E34" s="331">
        <f>[1]stranci!Q82</f>
        <v>0</v>
      </c>
      <c r="F34" s="173">
        <f>[1]stranci!R82</f>
        <v>9</v>
      </c>
      <c r="G34" s="78" t="str">
        <f>[1]stranci!S82</f>
        <v/>
      </c>
      <c r="H34" s="325">
        <f>[1]stranci!T82</f>
        <v>1</v>
      </c>
      <c r="I34" s="173">
        <f>[1]stranci!U82</f>
        <v>13</v>
      </c>
      <c r="J34" s="78">
        <f>[1]stranci!V82</f>
        <v>1200</v>
      </c>
    </row>
    <row r="35" spans="1:10" x14ac:dyDescent="0.25">
      <c r="A35" s="332" t="str">
        <f>[1]stranci!M83</f>
        <v>Romania</v>
      </c>
      <c r="B35" s="320">
        <f>[1]stranci!N83</f>
        <v>0</v>
      </c>
      <c r="C35" s="172">
        <f>[1]stranci!O83</f>
        <v>0</v>
      </c>
      <c r="D35" s="4" t="str">
        <f>[1]stranci!P83</f>
        <v/>
      </c>
      <c r="E35" s="320">
        <f>[1]stranci!Q83</f>
        <v>2</v>
      </c>
      <c r="F35" s="172">
        <f>[1]stranci!R83</f>
        <v>1</v>
      </c>
      <c r="G35" s="4">
        <f>[1]stranci!S83</f>
        <v>-50</v>
      </c>
      <c r="H35" s="320">
        <f>[1]stranci!T83</f>
        <v>8</v>
      </c>
      <c r="I35" s="172">
        <f>[1]stranci!U83</f>
        <v>2</v>
      </c>
      <c r="J35" s="4">
        <f>[1]stranci!V83</f>
        <v>-75</v>
      </c>
    </row>
    <row r="36" spans="1:10" x14ac:dyDescent="0.25">
      <c r="A36" s="332" t="str">
        <f>[1]stranci!M84</f>
        <v>Russia</v>
      </c>
      <c r="B36" s="320">
        <f>[1]stranci!N84</f>
        <v>0</v>
      </c>
      <c r="C36" s="172">
        <f>[1]stranci!O84</f>
        <v>0</v>
      </c>
      <c r="D36" s="4" t="str">
        <f>[1]stranci!P84</f>
        <v/>
      </c>
      <c r="E36" s="320">
        <f>[1]stranci!Q84</f>
        <v>4</v>
      </c>
      <c r="F36" s="172">
        <f>[1]stranci!R84</f>
        <v>1</v>
      </c>
      <c r="G36" s="4">
        <f>[1]stranci!S84</f>
        <v>-75</v>
      </c>
      <c r="H36" s="320">
        <f>[1]stranci!T84</f>
        <v>5</v>
      </c>
      <c r="I36" s="172">
        <f>[1]stranci!U84</f>
        <v>3</v>
      </c>
      <c r="J36" s="4">
        <f>[1]stranci!V84</f>
        <v>-40</v>
      </c>
    </row>
    <row r="37" spans="1:10" x14ac:dyDescent="0.25">
      <c r="A37" s="332" t="str">
        <f>[1]stranci!M85</f>
        <v>USA</v>
      </c>
      <c r="B37" s="320">
        <f>[1]stranci!N85</f>
        <v>0</v>
      </c>
      <c r="C37" s="172">
        <f>[1]stranci!O85</f>
        <v>0</v>
      </c>
      <c r="D37" s="4" t="str">
        <f>[1]stranci!P85</f>
        <v/>
      </c>
      <c r="E37" s="320">
        <f>[1]stranci!Q85</f>
        <v>1</v>
      </c>
      <c r="F37" s="172">
        <f>[1]stranci!R85</f>
        <v>6</v>
      </c>
      <c r="G37" s="4">
        <f>[1]stranci!S85</f>
        <v>500</v>
      </c>
      <c r="H37" s="320">
        <f>[1]stranci!T85</f>
        <v>2</v>
      </c>
      <c r="I37" s="172">
        <f>[1]stranci!U85</f>
        <v>10</v>
      </c>
      <c r="J37" s="4">
        <f>[1]stranci!V85</f>
        <v>400</v>
      </c>
    </row>
    <row r="38" spans="1:10" x14ac:dyDescent="0.25">
      <c r="A38" s="332" t="str">
        <f>[1]stranci!M86</f>
        <v>Syria</v>
      </c>
      <c r="B38" s="320">
        <f>[1]stranci!N86</f>
        <v>0</v>
      </c>
      <c r="C38" s="172">
        <f>[1]stranci!O86</f>
        <v>0</v>
      </c>
      <c r="D38" s="4" t="str">
        <f>[1]stranci!P86</f>
        <v/>
      </c>
      <c r="E38" s="320">
        <f>[1]stranci!Q86</f>
        <v>7</v>
      </c>
      <c r="F38" s="172">
        <f>[1]stranci!R86</f>
        <v>1</v>
      </c>
      <c r="G38" s="4">
        <f>[1]stranci!S86</f>
        <v>-85.714285714285722</v>
      </c>
      <c r="H38" s="320">
        <f>[1]stranci!T86</f>
        <v>9</v>
      </c>
      <c r="I38" s="172">
        <f>[1]stranci!U86</f>
        <v>1</v>
      </c>
      <c r="J38" s="4">
        <f>[1]stranci!V86</f>
        <v>-88.888888888888886</v>
      </c>
    </row>
    <row r="39" spans="1:10" x14ac:dyDescent="0.25">
      <c r="A39" s="332" t="str">
        <f>[1]stranci!M87</f>
        <v>North Macedonia</v>
      </c>
      <c r="B39" s="320">
        <f>[1]stranci!N87</f>
        <v>0</v>
      </c>
      <c r="C39" s="172">
        <f>[1]stranci!O87</f>
        <v>2</v>
      </c>
      <c r="D39" s="4" t="str">
        <f>[1]stranci!P87</f>
        <v/>
      </c>
      <c r="E39" s="320">
        <f>[1]stranci!Q87</f>
        <v>0</v>
      </c>
      <c r="F39" s="172">
        <f>[1]stranci!R87</f>
        <v>4</v>
      </c>
      <c r="G39" s="4" t="str">
        <f>[1]stranci!S87</f>
        <v/>
      </c>
      <c r="H39" s="320">
        <f>[1]stranci!T87</f>
        <v>0</v>
      </c>
      <c r="I39" s="172">
        <f>[1]stranci!U87</f>
        <v>9</v>
      </c>
      <c r="J39" s="4" t="str">
        <f>[1]stranci!V87</f>
        <v/>
      </c>
    </row>
    <row r="40" spans="1:10" x14ac:dyDescent="0.25">
      <c r="A40" s="332" t="str">
        <f>[1]stranci!M88</f>
        <v>Slovakia</v>
      </c>
      <c r="B40" s="320">
        <f>[1]stranci!N88</f>
        <v>0</v>
      </c>
      <c r="C40" s="172">
        <f>[1]stranci!O88</f>
        <v>0</v>
      </c>
      <c r="D40" s="4" t="str">
        <f>[1]stranci!P88</f>
        <v/>
      </c>
      <c r="E40" s="320">
        <f>[1]stranci!Q88</f>
        <v>2</v>
      </c>
      <c r="F40" s="172">
        <f>[1]stranci!R88</f>
        <v>5</v>
      </c>
      <c r="G40" s="4">
        <f>[1]stranci!S88</f>
        <v>150</v>
      </c>
      <c r="H40" s="320">
        <f>[1]stranci!T88</f>
        <v>13</v>
      </c>
      <c r="I40" s="172">
        <f>[1]stranci!U88</f>
        <v>5</v>
      </c>
      <c r="J40" s="4">
        <f>[1]stranci!V88</f>
        <v>-61.538461538461533</v>
      </c>
    </row>
    <row r="41" spans="1:10" x14ac:dyDescent="0.25">
      <c r="A41" s="332" t="str">
        <f>[1]stranci!M89</f>
        <v>Slovenia</v>
      </c>
      <c r="B41" s="320">
        <f>[1]stranci!N89</f>
        <v>6</v>
      </c>
      <c r="C41" s="172">
        <f>[1]stranci!O89</f>
        <v>1</v>
      </c>
      <c r="D41" s="4">
        <f>[1]stranci!P89</f>
        <v>-83.333333333333343</v>
      </c>
      <c r="E41" s="320">
        <f>[1]stranci!Q89</f>
        <v>1</v>
      </c>
      <c r="F41" s="172">
        <f>[1]stranci!R89</f>
        <v>22</v>
      </c>
      <c r="G41" s="4">
        <f>[1]stranci!S89</f>
        <v>2100</v>
      </c>
      <c r="H41" s="320">
        <f>[1]stranci!T89</f>
        <v>4</v>
      </c>
      <c r="I41" s="172">
        <f>[1]stranci!U89</f>
        <v>40</v>
      </c>
      <c r="J41" s="4">
        <f>[1]stranci!V89</f>
        <v>900</v>
      </c>
    </row>
    <row r="42" spans="1:10" x14ac:dyDescent="0.25">
      <c r="A42" s="332" t="str">
        <f>[1]stranci!M90</f>
        <v>Somalia</v>
      </c>
      <c r="B42" s="320">
        <f>[1]stranci!N90</f>
        <v>0</v>
      </c>
      <c r="C42" s="172">
        <f>[1]stranci!O90</f>
        <v>0</v>
      </c>
      <c r="D42" s="4" t="str">
        <f>[1]stranci!P90</f>
        <v/>
      </c>
      <c r="E42" s="320">
        <f>[1]stranci!Q90</f>
        <v>19</v>
      </c>
      <c r="F42" s="172">
        <f>[1]stranci!R90</f>
        <v>0</v>
      </c>
      <c r="G42" s="4" t="str">
        <f>[1]stranci!S90</f>
        <v/>
      </c>
      <c r="H42" s="320">
        <f>[1]stranci!T90</f>
        <v>42</v>
      </c>
      <c r="I42" s="172">
        <f>[1]stranci!U90</f>
        <v>0</v>
      </c>
      <c r="J42" s="4" t="str">
        <f>[1]stranci!V90</f>
        <v/>
      </c>
    </row>
    <row r="43" spans="1:10" x14ac:dyDescent="0.25">
      <c r="A43" s="332" t="str">
        <f>[1]stranci!M91</f>
        <v>Serbia</v>
      </c>
      <c r="B43" s="320">
        <f>[1]stranci!N91</f>
        <v>0</v>
      </c>
      <c r="C43" s="172">
        <f>[1]stranci!O91</f>
        <v>0</v>
      </c>
      <c r="D43" s="4" t="str">
        <f>[1]stranci!P91</f>
        <v/>
      </c>
      <c r="E43" s="320">
        <f>[1]stranci!Q91</f>
        <v>1</v>
      </c>
      <c r="F43" s="172">
        <f>[1]stranci!R91</f>
        <v>12</v>
      </c>
      <c r="G43" s="4">
        <f>[1]stranci!S91</f>
        <v>1100</v>
      </c>
      <c r="H43" s="320">
        <f>[1]stranci!T91</f>
        <v>0</v>
      </c>
      <c r="I43" s="172">
        <f>[1]stranci!U91</f>
        <v>33</v>
      </c>
      <c r="J43" s="4" t="str">
        <f>[1]stranci!V91</f>
        <v/>
      </c>
    </row>
    <row r="44" spans="1:10" x14ac:dyDescent="0.25">
      <c r="A44" s="332" t="str">
        <f>[1]stranci!M92</f>
        <v>Spain</v>
      </c>
      <c r="B44" s="320">
        <f>[1]stranci!N92</f>
        <v>0</v>
      </c>
      <c r="C44" s="172">
        <f>[1]stranci!O92</f>
        <v>0</v>
      </c>
      <c r="D44" s="4" t="str">
        <f>[1]stranci!P92</f>
        <v/>
      </c>
      <c r="E44" s="320">
        <f>[1]stranci!Q92</f>
        <v>16</v>
      </c>
      <c r="F44" s="172">
        <f>[1]stranci!R92</f>
        <v>1</v>
      </c>
      <c r="G44" s="4">
        <f>[1]stranci!S92</f>
        <v>-93.75</v>
      </c>
      <c r="H44" s="320">
        <f>[1]stranci!T92</f>
        <v>31</v>
      </c>
      <c r="I44" s="172">
        <f>[1]stranci!U92</f>
        <v>7</v>
      </c>
      <c r="J44" s="4">
        <f>[1]stranci!V92</f>
        <v>-77.41935483870968</v>
      </c>
    </row>
    <row r="45" spans="1:10" x14ac:dyDescent="0.25">
      <c r="A45" s="332" t="str">
        <f>[1]stranci!M93</f>
        <v>Sweden</v>
      </c>
      <c r="B45" s="320">
        <f>[1]stranci!N93</f>
        <v>0</v>
      </c>
      <c r="C45" s="172">
        <f>[1]stranci!O93</f>
        <v>0</v>
      </c>
      <c r="D45" s="4" t="str">
        <f>[1]stranci!P93</f>
        <v/>
      </c>
      <c r="E45" s="320">
        <f>[1]stranci!Q93</f>
        <v>0</v>
      </c>
      <c r="F45" s="172">
        <f>[1]stranci!R93</f>
        <v>0</v>
      </c>
      <c r="G45" s="4" t="str">
        <f>[1]stranci!S93</f>
        <v/>
      </c>
      <c r="H45" s="320">
        <f>[1]stranci!T93</f>
        <v>0</v>
      </c>
      <c r="I45" s="172">
        <f>[1]stranci!U93</f>
        <v>1</v>
      </c>
      <c r="J45" s="4" t="str">
        <f>[1]stranci!V93</f>
        <v/>
      </c>
    </row>
    <row r="46" spans="1:10" x14ac:dyDescent="0.25">
      <c r="A46" s="332" t="str">
        <f>[1]stranci!M94</f>
        <v>Switzerland</v>
      </c>
      <c r="B46" s="320">
        <f>[1]stranci!N94</f>
        <v>0</v>
      </c>
      <c r="C46" s="172">
        <f>[1]stranci!O94</f>
        <v>0</v>
      </c>
      <c r="D46" s="4" t="str">
        <f>[1]stranci!P94</f>
        <v/>
      </c>
      <c r="E46" s="320">
        <f>[1]stranci!Q94</f>
        <v>0</v>
      </c>
      <c r="F46" s="172">
        <f>[1]stranci!R94</f>
        <v>3</v>
      </c>
      <c r="G46" s="4" t="str">
        <f>[1]stranci!S94</f>
        <v/>
      </c>
      <c r="H46" s="320">
        <f>[1]stranci!T94</f>
        <v>4</v>
      </c>
      <c r="I46" s="172">
        <f>[1]stranci!U94</f>
        <v>6</v>
      </c>
      <c r="J46" s="4">
        <f>[1]stranci!V94</f>
        <v>50</v>
      </c>
    </row>
    <row r="47" spans="1:10" x14ac:dyDescent="0.25">
      <c r="A47" s="332" t="str">
        <f>[1]stranci!M95</f>
        <v>Turkey</v>
      </c>
      <c r="B47" s="320">
        <f>[1]stranci!N95</f>
        <v>0</v>
      </c>
      <c r="C47" s="172">
        <f>[1]stranci!O95</f>
        <v>0</v>
      </c>
      <c r="D47" s="4" t="str">
        <f>[1]stranci!P95</f>
        <v/>
      </c>
      <c r="E47" s="320">
        <f>[1]stranci!Q95</f>
        <v>3</v>
      </c>
      <c r="F47" s="172">
        <f>[1]stranci!R95</f>
        <v>1</v>
      </c>
      <c r="G47" s="4">
        <f>[1]stranci!S95</f>
        <v>-66.666666666666671</v>
      </c>
      <c r="H47" s="320">
        <f>[1]stranci!T95</f>
        <v>9</v>
      </c>
      <c r="I47" s="172">
        <f>[1]stranci!U95</f>
        <v>6</v>
      </c>
      <c r="J47" s="4">
        <f>[1]stranci!V95</f>
        <v>-33.333333333333343</v>
      </c>
    </row>
    <row r="48" spans="1:10" x14ac:dyDescent="0.25">
      <c r="A48" s="332" t="str">
        <f>[1]stranci!M96</f>
        <v>Ukraine</v>
      </c>
      <c r="B48" s="320">
        <f>[1]stranci!N96</f>
        <v>1</v>
      </c>
      <c r="C48" s="172">
        <f>[1]stranci!O96</f>
        <v>0</v>
      </c>
      <c r="D48" s="4" t="str">
        <f>[1]stranci!P96</f>
        <v/>
      </c>
      <c r="E48" s="320">
        <f>[1]stranci!Q96</f>
        <v>0</v>
      </c>
      <c r="F48" s="172">
        <f>[1]stranci!R96</f>
        <v>4</v>
      </c>
      <c r="G48" s="4" t="str">
        <f>[1]stranci!S96</f>
        <v/>
      </c>
      <c r="H48" s="320">
        <f>[1]stranci!T96</f>
        <v>11</v>
      </c>
      <c r="I48" s="172">
        <f>[1]stranci!U96</f>
        <v>12</v>
      </c>
      <c r="J48" s="4">
        <f>[1]stranci!V96</f>
        <v>9.0909090909090793</v>
      </c>
    </row>
    <row r="49" spans="1:10" x14ac:dyDescent="0.25">
      <c r="A49" s="332" t="str">
        <f>[1]stranci!M97</f>
        <v>Uruguay</v>
      </c>
      <c r="B49" s="320">
        <f>[1]stranci!N97</f>
        <v>0</v>
      </c>
      <c r="C49" s="172">
        <f>[1]stranci!O97</f>
        <v>0</v>
      </c>
      <c r="D49" s="4" t="str">
        <f>[1]stranci!P97</f>
        <v/>
      </c>
      <c r="E49" s="320">
        <f>[1]stranci!Q97</f>
        <v>1</v>
      </c>
      <c r="F49" s="172">
        <f>[1]stranci!R97</f>
        <v>0</v>
      </c>
      <c r="G49" s="4" t="str">
        <f>[1]stranci!S97</f>
        <v/>
      </c>
      <c r="H49" s="320">
        <f>[1]stranci!T97</f>
        <v>15</v>
      </c>
      <c r="I49" s="172">
        <f>[1]stranci!U97</f>
        <v>0</v>
      </c>
      <c r="J49" s="4" t="str">
        <f>[1]stranci!V97</f>
        <v/>
      </c>
    </row>
    <row r="50" spans="1:10" x14ac:dyDescent="0.25">
      <c r="A50" s="332" t="str">
        <f>[1]stranci!M98</f>
        <v>Uzbekistan</v>
      </c>
      <c r="B50" s="308">
        <f>[1]stranci!N98</f>
        <v>1</v>
      </c>
      <c r="C50" s="172">
        <f>[1]stranci!O98</f>
        <v>1</v>
      </c>
      <c r="D50" s="4">
        <f>[1]stranci!P98</f>
        <v>0</v>
      </c>
      <c r="E50" s="320">
        <f>[1]stranci!Q98</f>
        <v>0</v>
      </c>
      <c r="F50" s="172">
        <f>[1]stranci!R98</f>
        <v>0</v>
      </c>
      <c r="G50" s="4" t="str">
        <f>[1]stranci!S98</f>
        <v/>
      </c>
      <c r="H50" s="320">
        <f>[1]stranci!T98</f>
        <v>0</v>
      </c>
      <c r="I50" s="172">
        <f>[1]stranci!U98</f>
        <v>2</v>
      </c>
      <c r="J50" s="4" t="str">
        <f>[1]stranci!V98</f>
        <v/>
      </c>
    </row>
    <row r="51" spans="1:10" x14ac:dyDescent="0.25">
      <c r="A51" s="332" t="str">
        <f>[1]stranci!M99</f>
        <v>Great Britain</v>
      </c>
      <c r="B51" s="320">
        <f>[1]stranci!N99</f>
        <v>0</v>
      </c>
      <c r="C51" s="172">
        <f>[1]stranci!O99</f>
        <v>0</v>
      </c>
      <c r="D51" s="4" t="str">
        <f>[1]stranci!P99</f>
        <v/>
      </c>
      <c r="E51" s="320">
        <f>[1]stranci!Q99</f>
        <v>3</v>
      </c>
      <c r="F51" s="172">
        <f>[1]stranci!R99</f>
        <v>2</v>
      </c>
      <c r="G51" s="4">
        <f>[1]stranci!S99</f>
        <v>-33.333333333333343</v>
      </c>
      <c r="H51" s="320">
        <f>[1]stranci!T99</f>
        <v>0</v>
      </c>
      <c r="I51" s="172">
        <f>[1]stranci!U99</f>
        <v>7</v>
      </c>
      <c r="J51" s="4" t="str">
        <f>[1]stranci!V99</f>
        <v/>
      </c>
    </row>
    <row r="52" spans="1:10" ht="13.8" thickBot="1" x14ac:dyDescent="0.3">
      <c r="A52" s="336" t="str">
        <f>[1]stranci!M100</f>
        <v>Other</v>
      </c>
      <c r="B52" s="337">
        <f>[1]stranci!N100</f>
        <v>0</v>
      </c>
      <c r="C52" s="338">
        <f>[1]stranci!O100</f>
        <v>0</v>
      </c>
      <c r="D52" s="5" t="str">
        <f>[1]stranci!P100</f>
        <v/>
      </c>
      <c r="E52" s="337">
        <f>[1]stranci!Q100</f>
        <v>9</v>
      </c>
      <c r="F52" s="338">
        <f>[1]stranci!R100</f>
        <v>2</v>
      </c>
      <c r="G52" s="5">
        <f>[1]stranci!S100</f>
        <v>-77.777777777777771</v>
      </c>
      <c r="H52" s="337">
        <f>[1]stranci!T100</f>
        <v>32</v>
      </c>
      <c r="I52" s="338">
        <f>[1]stranci!U100</f>
        <v>20</v>
      </c>
      <c r="J52" s="5">
        <f>[1]stranci!V100</f>
        <v>-37.5</v>
      </c>
    </row>
    <row r="53" spans="1:10" s="335" customFormat="1" ht="13.8" thickBot="1" x14ac:dyDescent="0.3">
      <c r="A53" s="339" t="str">
        <f>[1]stranci!M101</f>
        <v>TOTAL</v>
      </c>
      <c r="B53" s="326">
        <f>[1]stranci!N101</f>
        <v>19</v>
      </c>
      <c r="C53" s="298">
        <f>[1]stranci!O101</f>
        <v>13</v>
      </c>
      <c r="D53" s="23">
        <f>[1]stranci!P101</f>
        <v>-31.578947368421055</v>
      </c>
      <c r="E53" s="340">
        <f>[1]stranci!Q101</f>
        <v>208</v>
      </c>
      <c r="F53" s="298">
        <f>[1]stranci!R101</f>
        <v>178</v>
      </c>
      <c r="G53" s="23">
        <f>[1]stranci!S101</f>
        <v>-14.423076923076934</v>
      </c>
      <c r="H53" s="340">
        <f>[1]stranci!T101</f>
        <v>481</v>
      </c>
      <c r="I53" s="298">
        <f>[1]stranci!U101</f>
        <v>468</v>
      </c>
      <c r="J53" s="23">
        <f>[1]stranci!V101</f>
        <v>-2.7027027027026946</v>
      </c>
    </row>
  </sheetData>
  <mergeCells count="5">
    <mergeCell ref="A3:A4"/>
    <mergeCell ref="B3:D3"/>
    <mergeCell ref="E3:G3"/>
    <mergeCell ref="H3:J3"/>
    <mergeCell ref="A1:J1"/>
  </mergeCells>
  <pageMargins left="0.75" right="0.75" top="1" bottom="1" header="0.5" footer="0.5"/>
  <pageSetup paperSize="9" scale="9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H18" sqref="H18"/>
    </sheetView>
  </sheetViews>
  <sheetFormatPr defaultRowHeight="13.2" x14ac:dyDescent="0.25"/>
  <cols>
    <col min="1" max="1" width="47.109375" customWidth="1"/>
    <col min="2" max="9" width="10.6640625" customWidth="1"/>
  </cols>
  <sheetData>
    <row r="1" spans="1:4" ht="41.25" customHeight="1" thickBot="1" x14ac:dyDescent="0.3">
      <c r="A1" s="373" t="s">
        <v>110</v>
      </c>
      <c r="B1" s="373"/>
      <c r="C1" s="373"/>
      <c r="D1" s="373"/>
    </row>
    <row r="2" spans="1:4" ht="27" thickBot="1" x14ac:dyDescent="0.3">
      <c r="A2" s="8" t="s">
        <v>23</v>
      </c>
      <c r="B2" s="334" t="s">
        <v>112</v>
      </c>
      <c r="C2" s="175" t="s">
        <v>113</v>
      </c>
      <c r="D2" s="327" t="s">
        <v>115</v>
      </c>
    </row>
    <row r="3" spans="1:4" x14ac:dyDescent="0.25">
      <c r="A3" s="9" t="s">
        <v>24</v>
      </c>
      <c r="B3" s="10">
        <f>[1]jrm!B3</f>
        <v>881</v>
      </c>
      <c r="C3" s="11">
        <f>[1]jrm!C3</f>
        <v>850</v>
      </c>
      <c r="D3" s="12">
        <f>[1]jrm!D3</f>
        <v>-3.5187287173666277</v>
      </c>
    </row>
    <row r="4" spans="1:4" x14ac:dyDescent="0.25">
      <c r="A4" s="13" t="s">
        <v>25</v>
      </c>
      <c r="B4" s="14">
        <f>[1]jrm!B4</f>
        <v>261</v>
      </c>
      <c r="C4" s="15">
        <f>[1]jrm!C4</f>
        <v>313</v>
      </c>
      <c r="D4" s="16">
        <f>[1]jrm!D4</f>
        <v>19.923371647509569</v>
      </c>
    </row>
    <row r="5" spans="1:4" x14ac:dyDescent="0.25">
      <c r="A5" s="13" t="s">
        <v>26</v>
      </c>
      <c r="B5" s="305">
        <f>[1]jrm!B5</f>
        <v>45</v>
      </c>
      <c r="C5" s="87">
        <f>[1]jrm!C5</f>
        <v>97</v>
      </c>
      <c r="D5" s="16">
        <f>[1]jrm!D5</f>
        <v>115.55555555555554</v>
      </c>
    </row>
    <row r="6" spans="1:4" x14ac:dyDescent="0.25">
      <c r="A6" s="13" t="s">
        <v>27</v>
      </c>
      <c r="B6" s="14">
        <f>[1]jrm!B6</f>
        <v>895</v>
      </c>
      <c r="C6" s="15">
        <f>[1]jrm!C6</f>
        <v>741.1</v>
      </c>
      <c r="D6" s="16">
        <f>[1]jrm!D6</f>
        <v>-17.195530726256976</v>
      </c>
    </row>
    <row r="7" spans="1:4" x14ac:dyDescent="0.25">
      <c r="A7" s="13" t="s">
        <v>28</v>
      </c>
      <c r="B7" s="14">
        <f>[1]jrm!B7</f>
        <v>1908</v>
      </c>
      <c r="C7" s="15">
        <f>[1]jrm!C7</f>
        <v>1930</v>
      </c>
      <c r="D7" s="16">
        <f>[1]jrm!D7</f>
        <v>1.153039832285117</v>
      </c>
    </row>
    <row r="8" spans="1:4" x14ac:dyDescent="0.25">
      <c r="A8" s="13" t="s">
        <v>29</v>
      </c>
      <c r="B8" s="14">
        <f>[1]jrm!B8</f>
        <v>204</v>
      </c>
      <c r="C8" s="15">
        <f>[1]jrm!C8</f>
        <v>252</v>
      </c>
      <c r="D8" s="16">
        <f>[1]jrm!D8</f>
        <v>23.529411764705884</v>
      </c>
    </row>
    <row r="9" spans="1:4" x14ac:dyDescent="0.25">
      <c r="A9" s="13" t="s">
        <v>30</v>
      </c>
      <c r="B9" s="14">
        <f>[1]jrm!B9</f>
        <v>1063</v>
      </c>
      <c r="C9" s="15">
        <f>[1]jrm!C9</f>
        <v>1002</v>
      </c>
      <c r="D9" s="16">
        <f>[1]jrm!D9</f>
        <v>-5.7384760112888102</v>
      </c>
    </row>
    <row r="10" spans="1:4" ht="22.8" x14ac:dyDescent="0.25">
      <c r="A10" s="51" t="s">
        <v>31</v>
      </c>
      <c r="B10" s="306">
        <f>[1]jrm!B10</f>
        <v>43</v>
      </c>
      <c r="C10" s="300">
        <f>[1]jrm!C10</f>
        <v>44</v>
      </c>
      <c r="D10" s="176">
        <f>[1]jrm!D10</f>
        <v>2.3255813953488484</v>
      </c>
    </row>
    <row r="11" spans="1:4" x14ac:dyDescent="0.25">
      <c r="A11" s="13" t="s">
        <v>32</v>
      </c>
      <c r="B11" s="14">
        <f>[1]jrm!B11</f>
        <v>259</v>
      </c>
      <c r="C11" s="15">
        <f>[1]jrm!C11</f>
        <v>255</v>
      </c>
      <c r="D11" s="16">
        <f>[1]jrm!D11</f>
        <v>-1.5444015444015378</v>
      </c>
    </row>
    <row r="12" spans="1:4" x14ac:dyDescent="0.25">
      <c r="A12" s="13" t="s">
        <v>33</v>
      </c>
      <c r="B12" s="14">
        <f>[1]jrm!B12</f>
        <v>40</v>
      </c>
      <c r="C12" s="15">
        <f>[1]jrm!C12</f>
        <v>47</v>
      </c>
      <c r="D12" s="16">
        <f>[1]jrm!D12</f>
        <v>17.5</v>
      </c>
    </row>
    <row r="13" spans="1:4" x14ac:dyDescent="0.25">
      <c r="A13" s="13" t="s">
        <v>34</v>
      </c>
      <c r="B13" s="305">
        <f>[1]jrm!B13</f>
        <v>24</v>
      </c>
      <c r="C13" s="87">
        <f>[1]jrm!C13</f>
        <v>19</v>
      </c>
      <c r="D13" s="16">
        <f>[1]jrm!D13</f>
        <v>-20.833333333333343</v>
      </c>
    </row>
    <row r="14" spans="1:4" x14ac:dyDescent="0.25">
      <c r="A14" s="13" t="s">
        <v>35</v>
      </c>
      <c r="B14" s="14">
        <f>[1]jrm!B14</f>
        <v>520</v>
      </c>
      <c r="C14" s="15">
        <f>[1]jrm!C14</f>
        <v>551</v>
      </c>
      <c r="D14" s="16">
        <f>[1]jrm!D14</f>
        <v>5.961538461538467</v>
      </c>
    </row>
    <row r="15" spans="1:4" ht="13.8" thickBot="1" x14ac:dyDescent="0.3">
      <c r="A15" s="17" t="s">
        <v>36</v>
      </c>
      <c r="B15" s="18">
        <f>[1]jrm!B15</f>
        <v>231</v>
      </c>
      <c r="C15" s="19">
        <f>[1]jrm!C15</f>
        <v>231</v>
      </c>
      <c r="D15" s="20">
        <f>[1]jrm!D15</f>
        <v>0</v>
      </c>
    </row>
    <row r="16" spans="1:4" ht="13.8" thickBot="1" x14ac:dyDescent="0.3">
      <c r="A16" s="60" t="s">
        <v>37</v>
      </c>
      <c r="B16" s="21">
        <f>[1]jrm!B16</f>
        <v>6374</v>
      </c>
      <c r="C16" s="22">
        <f>[1]jrm!C16</f>
        <v>6332.1</v>
      </c>
      <c r="D16" s="23">
        <f>[1]jrm!D16</f>
        <v>-0.65735801694383156</v>
      </c>
    </row>
    <row r="17" spans="1:4" ht="13.8" thickBot="1" x14ac:dyDescent="0.3">
      <c r="A17" s="60" t="s">
        <v>38</v>
      </c>
      <c r="B17" s="24">
        <f>[1]jrm!B17</f>
        <v>14</v>
      </c>
      <c r="C17" s="25">
        <f>[1]jrm!C17</f>
        <v>53</v>
      </c>
      <c r="D17" s="26">
        <f>[1]jrm!D17</f>
        <v>278.57142857142856</v>
      </c>
    </row>
    <row r="18" spans="1:4" ht="13.8" thickBot="1" x14ac:dyDescent="0.3">
      <c r="A18" s="27" t="s">
        <v>39</v>
      </c>
      <c r="B18" s="21">
        <f>[1]jrm!B18</f>
        <v>6388</v>
      </c>
      <c r="C18" s="22">
        <f>[1]jrm!C18</f>
        <v>6385.1</v>
      </c>
      <c r="D18" s="23">
        <f>[1]jrm!D18</f>
        <v>-4.5397620538494721E-2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opLeftCell="A13" workbookViewId="0">
      <selection activeCell="D4" sqref="D4"/>
    </sheetView>
  </sheetViews>
  <sheetFormatPr defaultRowHeight="13.2" x14ac:dyDescent="0.25"/>
  <cols>
    <col min="1" max="1" width="42.109375" customWidth="1"/>
    <col min="2" max="2" width="9.109375" customWidth="1"/>
    <col min="3" max="3" width="9" customWidth="1"/>
    <col min="4" max="4" width="10.88671875" customWidth="1"/>
  </cols>
  <sheetData>
    <row r="1" spans="1:4" x14ac:dyDescent="0.25">
      <c r="A1" s="362" t="s">
        <v>111</v>
      </c>
      <c r="B1" s="362"/>
      <c r="C1" s="362"/>
      <c r="D1" s="362"/>
    </row>
    <row r="2" spans="1:4" ht="13.8" thickBot="1" x14ac:dyDescent="0.3"/>
    <row r="3" spans="1:4" ht="36.75" customHeight="1" thickBot="1" x14ac:dyDescent="0.3">
      <c r="A3" s="1" t="s">
        <v>107</v>
      </c>
      <c r="B3" s="334" t="s">
        <v>112</v>
      </c>
      <c r="C3" s="175" t="s">
        <v>113</v>
      </c>
      <c r="D3" s="327" t="s">
        <v>115</v>
      </c>
    </row>
    <row r="4" spans="1:4" x14ac:dyDescent="0.25">
      <c r="A4" s="79" t="s">
        <v>40</v>
      </c>
      <c r="B4" s="84">
        <f>'[1]prekršaji jrm'!G3</f>
        <v>1098</v>
      </c>
      <c r="C4" s="85">
        <f>'[1]prekršaji jrm'!H3</f>
        <v>941</v>
      </c>
      <c r="D4" s="2">
        <f>'[1]prekršaji jrm'!I3</f>
        <v>-14.298724954462656</v>
      </c>
    </row>
    <row r="5" spans="1:4" x14ac:dyDescent="0.25">
      <c r="A5" s="80" t="s">
        <v>41</v>
      </c>
      <c r="B5" s="86">
        <f>'[1]prekršaji jrm'!G4</f>
        <v>9</v>
      </c>
      <c r="C5" s="87">
        <f>'[1]prekršaji jrm'!H4</f>
        <v>8</v>
      </c>
      <c r="D5" s="3">
        <f>'[1]prekršaji jrm'!I4</f>
        <v>-11.111111111111114</v>
      </c>
    </row>
    <row r="6" spans="1:4" x14ac:dyDescent="0.25">
      <c r="A6" s="80" t="s">
        <v>42</v>
      </c>
      <c r="B6" s="86">
        <f>'[1]prekršaji jrm'!G5</f>
        <v>587</v>
      </c>
      <c r="C6" s="87">
        <f>'[1]prekršaji jrm'!H5</f>
        <v>495</v>
      </c>
      <c r="D6" s="3">
        <f>'[1]prekršaji jrm'!I5</f>
        <v>-15.672913117546855</v>
      </c>
    </row>
    <row r="7" spans="1:4" x14ac:dyDescent="0.25">
      <c r="A7" s="80" t="s">
        <v>43</v>
      </c>
      <c r="B7" s="86">
        <f>'[1]prekršaji jrm'!G6</f>
        <v>96</v>
      </c>
      <c r="C7" s="87">
        <f>'[1]prekršaji jrm'!H6</f>
        <v>117</v>
      </c>
      <c r="D7" s="3">
        <f>'[1]prekršaji jrm'!I6</f>
        <v>21.875</v>
      </c>
    </row>
    <row r="8" spans="1:4" x14ac:dyDescent="0.25">
      <c r="A8" s="80" t="s">
        <v>44</v>
      </c>
      <c r="B8" s="86">
        <f>'[1]prekršaji jrm'!G7</f>
        <v>19</v>
      </c>
      <c r="C8" s="87">
        <f>'[1]prekršaji jrm'!H7</f>
        <v>5</v>
      </c>
      <c r="D8" s="3">
        <f>'[1]prekršaji jrm'!I7</f>
        <v>-73.684210526315795</v>
      </c>
    </row>
    <row r="9" spans="1:4" x14ac:dyDescent="0.25">
      <c r="A9" s="80" t="s">
        <v>45</v>
      </c>
      <c r="B9" s="86">
        <f>'[1]prekršaji jrm'!G8</f>
        <v>3791</v>
      </c>
      <c r="C9" s="87">
        <f>'[1]prekršaji jrm'!H8</f>
        <v>3795</v>
      </c>
      <c r="D9" s="3">
        <f>'[1]prekršaji jrm'!I8</f>
        <v>0.10551305724082738</v>
      </c>
    </row>
    <row r="10" spans="1:4" x14ac:dyDescent="0.25">
      <c r="A10" s="80" t="s">
        <v>46</v>
      </c>
      <c r="B10" s="86">
        <f>'[1]prekršaji jrm'!G9</f>
        <v>4715</v>
      </c>
      <c r="C10" s="87">
        <f>'[1]prekršaji jrm'!H9</f>
        <v>4749</v>
      </c>
      <c r="D10" s="3">
        <f>'[1]prekršaji jrm'!I9</f>
        <v>0.72110286320254602</v>
      </c>
    </row>
    <row r="11" spans="1:4" x14ac:dyDescent="0.25">
      <c r="A11" s="80" t="s">
        <v>47</v>
      </c>
      <c r="B11" s="86">
        <f>'[1]prekršaji jrm'!G10</f>
        <v>1247</v>
      </c>
      <c r="C11" s="87">
        <f>'[1]prekršaji jrm'!H10</f>
        <v>1044</v>
      </c>
      <c r="D11" s="3">
        <f>'[1]prekršaji jrm'!I10</f>
        <v>-16.279069767441854</v>
      </c>
    </row>
    <row r="12" spans="1:4" x14ac:dyDescent="0.25">
      <c r="A12" s="80" t="s">
        <v>48</v>
      </c>
      <c r="B12" s="86">
        <f>'[1]prekršaji jrm'!G11</f>
        <v>15050</v>
      </c>
      <c r="C12" s="87">
        <f>'[1]prekršaji jrm'!H11</f>
        <v>8036</v>
      </c>
      <c r="D12" s="3">
        <f>'[1]prekršaji jrm'!I11</f>
        <v>-46.604651162790702</v>
      </c>
    </row>
    <row r="13" spans="1:4" x14ac:dyDescent="0.25">
      <c r="A13" s="80" t="s">
        <v>49</v>
      </c>
      <c r="B13" s="86">
        <f>'[1]prekršaji jrm'!G12</f>
        <v>1027</v>
      </c>
      <c r="C13" s="87">
        <f>'[1]prekršaji jrm'!H12</f>
        <v>980</v>
      </c>
      <c r="D13" s="3">
        <f>'[1]prekršaji jrm'!I12</f>
        <v>-4.5764362220058388</v>
      </c>
    </row>
    <row r="14" spans="1:4" x14ac:dyDescent="0.25">
      <c r="A14" s="80" t="s">
        <v>50</v>
      </c>
      <c r="B14" s="86">
        <f>'[1]prekršaji jrm'!G13</f>
        <v>112</v>
      </c>
      <c r="C14" s="87">
        <f>'[1]prekršaji jrm'!H13</f>
        <v>88</v>
      </c>
      <c r="D14" s="3">
        <f>'[1]prekršaji jrm'!I13</f>
        <v>-21.428571428571431</v>
      </c>
    </row>
    <row r="15" spans="1:4" x14ac:dyDescent="0.25">
      <c r="A15" s="80" t="s">
        <v>51</v>
      </c>
      <c r="B15" s="86">
        <f>'[1]prekršaji jrm'!G14</f>
        <v>167</v>
      </c>
      <c r="C15" s="87">
        <f>'[1]prekršaji jrm'!H14</f>
        <v>213</v>
      </c>
      <c r="D15" s="3">
        <f>'[1]prekršaji jrm'!I14</f>
        <v>27.544910179640709</v>
      </c>
    </row>
    <row r="16" spans="1:4" x14ac:dyDescent="0.25">
      <c r="A16" s="80" t="s">
        <v>52</v>
      </c>
      <c r="B16" s="88">
        <f>'[1]prekršaji jrm'!G15</f>
        <v>1</v>
      </c>
      <c r="C16" s="89">
        <f>'[1]prekršaji jrm'!H15</f>
        <v>0</v>
      </c>
      <c r="D16" s="4" t="str">
        <f>'[1]prekršaji jrm'!I15</f>
        <v/>
      </c>
    </row>
    <row r="17" spans="1:4" x14ac:dyDescent="0.25">
      <c r="A17" s="80" t="s">
        <v>53</v>
      </c>
      <c r="B17" s="86">
        <f>'[1]prekršaji jrm'!G16</f>
        <v>1</v>
      </c>
      <c r="C17" s="90">
        <f>'[1]prekršaji jrm'!H16</f>
        <v>0</v>
      </c>
      <c r="D17" s="3" t="str">
        <f>'[1]prekršaji jrm'!I16</f>
        <v/>
      </c>
    </row>
    <row r="18" spans="1:4" x14ac:dyDescent="0.25">
      <c r="A18" s="80" t="s">
        <v>54</v>
      </c>
      <c r="B18" s="88">
        <f>'[1]prekršaji jrm'!G17</f>
        <v>30</v>
      </c>
      <c r="C18" s="89">
        <f>'[1]prekršaji jrm'!H17</f>
        <v>13</v>
      </c>
      <c r="D18" s="4">
        <f>'[1]prekršaji jrm'!I17</f>
        <v>-56.666666666666664</v>
      </c>
    </row>
    <row r="19" spans="1:4" x14ac:dyDescent="0.25">
      <c r="A19" s="81" t="s">
        <v>55</v>
      </c>
      <c r="B19" s="91">
        <f>'[1]prekršaji jrm'!G18</f>
        <v>2845</v>
      </c>
      <c r="C19" s="90">
        <f>'[1]prekršaji jrm'!H18</f>
        <v>2774</v>
      </c>
      <c r="D19" s="4">
        <f>'[1]prekršaji jrm'!I18</f>
        <v>-2.4956063268892734</v>
      </c>
    </row>
    <row r="20" spans="1:4" x14ac:dyDescent="0.25">
      <c r="A20" s="81" t="s">
        <v>56</v>
      </c>
      <c r="B20" s="91">
        <f>'[1]prekršaji jrm'!G19</f>
        <v>10</v>
      </c>
      <c r="C20" s="90">
        <f>'[1]prekršaji jrm'!H19</f>
        <v>20</v>
      </c>
      <c r="D20" s="4">
        <f>'[1]prekršaji jrm'!I19</f>
        <v>100</v>
      </c>
    </row>
    <row r="21" spans="1:4" x14ac:dyDescent="0.25">
      <c r="A21" s="81" t="s">
        <v>57</v>
      </c>
      <c r="B21" s="91">
        <f>'[1]prekršaji jrm'!G20</f>
        <v>1655</v>
      </c>
      <c r="C21" s="90">
        <f>'[1]prekršaji jrm'!H20</f>
        <v>1771</v>
      </c>
      <c r="D21" s="4">
        <f>'[1]prekršaji jrm'!I20</f>
        <v>7.0090634441087616</v>
      </c>
    </row>
    <row r="22" spans="1:4" x14ac:dyDescent="0.25">
      <c r="A22" s="81" t="s">
        <v>58</v>
      </c>
      <c r="B22" s="91">
        <f>'[1]prekršaji jrm'!G21</f>
        <v>27</v>
      </c>
      <c r="C22" s="90">
        <f>'[1]prekršaji jrm'!H21</f>
        <v>41</v>
      </c>
      <c r="D22" s="4">
        <f>'[1]prekršaji jrm'!I21</f>
        <v>51.851851851851848</v>
      </c>
    </row>
    <row r="23" spans="1:4" x14ac:dyDescent="0.25">
      <c r="A23" s="81" t="s">
        <v>59</v>
      </c>
      <c r="B23" s="91">
        <f>'[1]prekršaji jrm'!G22</f>
        <v>687</v>
      </c>
      <c r="C23" s="90">
        <f>'[1]prekršaji jrm'!H22</f>
        <v>683</v>
      </c>
      <c r="D23" s="4">
        <f>'[1]prekršaji jrm'!I22</f>
        <v>-0.58224163027657028</v>
      </c>
    </row>
    <row r="24" spans="1:4" x14ac:dyDescent="0.25">
      <c r="A24" s="81" t="s">
        <v>70</v>
      </c>
      <c r="B24" s="91">
        <f>'[1]prekršaji jrm'!G23</f>
        <v>47</v>
      </c>
      <c r="C24" s="90">
        <f>'[1]prekršaji jrm'!H23</f>
        <v>46</v>
      </c>
      <c r="D24" s="4">
        <f>'[1]prekršaji jrm'!I23</f>
        <v>-2.1276595744680833</v>
      </c>
    </row>
    <row r="25" spans="1:4" x14ac:dyDescent="0.25">
      <c r="A25" s="81" t="s">
        <v>60</v>
      </c>
      <c r="B25" s="91">
        <f>'[1]prekršaji jrm'!G24</f>
        <v>87</v>
      </c>
      <c r="C25" s="90">
        <f>'[1]prekršaji jrm'!H24</f>
        <v>84</v>
      </c>
      <c r="D25" s="4">
        <f>'[1]prekršaji jrm'!I24</f>
        <v>-3.448275862068968</v>
      </c>
    </row>
    <row r="26" spans="1:4" x14ac:dyDescent="0.25">
      <c r="A26" s="82" t="s">
        <v>69</v>
      </c>
      <c r="B26" s="92">
        <f>'[1]prekršaji jrm'!G25</f>
        <v>2</v>
      </c>
      <c r="C26" s="93">
        <f>'[1]prekršaji jrm'!H25</f>
        <v>0</v>
      </c>
      <c r="D26" s="5" t="str">
        <f>'[1]prekršaji jrm'!I25</f>
        <v/>
      </c>
    </row>
    <row r="27" spans="1:4" x14ac:dyDescent="0.25">
      <c r="A27" s="94" t="s">
        <v>71</v>
      </c>
      <c r="B27" s="92">
        <f>'[1]prekršaji jrm'!G26</f>
        <v>0</v>
      </c>
      <c r="C27" s="93">
        <f>'[1]prekršaji jrm'!H26</f>
        <v>2</v>
      </c>
      <c r="D27" s="5" t="str">
        <f>'[1]prekršaji jrm'!I26</f>
        <v/>
      </c>
    </row>
    <row r="28" spans="1:4" ht="13.8" thickBot="1" x14ac:dyDescent="0.3">
      <c r="A28" s="83" t="s">
        <v>67</v>
      </c>
      <c r="B28" s="92">
        <f>'[1]prekršaji jrm'!G27</f>
        <v>2717</v>
      </c>
      <c r="C28" s="93">
        <f>'[1]prekršaji jrm'!H27</f>
        <v>3008</v>
      </c>
      <c r="D28" s="5">
        <f>'[1]prekršaji jrm'!I27</f>
        <v>10.783952889216053</v>
      </c>
    </row>
    <row r="29" spans="1:4" ht="13.8" thickBot="1" x14ac:dyDescent="0.3">
      <c r="A29" s="61" t="s">
        <v>61</v>
      </c>
      <c r="B29" s="62">
        <f>'[1]prekršaji jrm'!G28</f>
        <v>36027</v>
      </c>
      <c r="C29" s="6">
        <f>'[1]prekršaji jrm'!H28</f>
        <v>28913</v>
      </c>
      <c r="D29" s="7">
        <f>'[1]prekršaji jrm'!I28</f>
        <v>-19.7463013850723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Crime</vt:lpstr>
      <vt:lpstr>Traffic</vt:lpstr>
      <vt:lpstr>Foreign</vt:lpstr>
      <vt:lpstr>Public order</vt:lpstr>
      <vt:lpstr>Offences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Kozar Vesna</cp:lastModifiedBy>
  <cp:lastPrinted>2022-12-15T14:04:10Z</cp:lastPrinted>
  <dcterms:created xsi:type="dcterms:W3CDTF">2006-12-14T10:15:32Z</dcterms:created>
  <dcterms:modified xsi:type="dcterms:W3CDTF">2026-07-15T10:48:39Z</dcterms:modified>
</cp:coreProperties>
</file>